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ACC\Reporting\Jelentesek\MNB\2024\Pillar_3\Publikálandó\"/>
    </mc:Choice>
  </mc:AlternateContent>
  <xr:revisionPtr revIDLastSave="0" documentId="13_ncr:1_{9BBDB5A5-E555-40F8-B808-C905DAC23091}" xr6:coauthVersionLast="47" xr6:coauthVersionMax="47" xr10:uidLastSave="{00000000-0000-0000-0000-000000000000}"/>
  <bookViews>
    <workbookView xWindow="1180" yWindow="50" windowWidth="17860" windowHeight="9960" tabRatio="718" firstSheet="31" activeTab="40" xr2:uid="{972B02B3-DD13-461E-8725-0EED87B89025}"/>
  </bookViews>
  <sheets>
    <sheet name="Index" sheetId="1" r:id="rId1"/>
    <sheet name="EU KM1" sheetId="32" r:id="rId2"/>
    <sheet name="EU OV1" sheetId="37" r:id="rId3"/>
    <sheet name="EU LI1" sheetId="42" r:id="rId4"/>
    <sheet name="EU_LI2" sheetId="45" r:id="rId5"/>
    <sheet name="EU_LI3" sheetId="46" r:id="rId6"/>
    <sheet name="EU CC1" sheetId="2" r:id="rId7"/>
    <sheet name="EU CC2" sheetId="43" r:id="rId8"/>
    <sheet name="EU CCA" sheetId="47"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CR1" sheetId="5" r:id="rId31"/>
    <sheet name="EU CCR2" sheetId="6" r:id="rId32"/>
    <sheet name="EU CCR3" sheetId="7" r:id="rId33"/>
    <sheet name="EU CCR5" sheetId="31" r:id="rId34"/>
    <sheet name="EU OR1" sheetId="36" r:id="rId35"/>
    <sheet name="EU PV1" sheetId="41" r:id="rId36"/>
    <sheet name="REM1" sheetId="48" r:id="rId37"/>
    <sheet name="REM2" sheetId="49" r:id="rId38"/>
    <sheet name="REM3" sheetId="50" r:id="rId39"/>
    <sheet name="REM4" sheetId="51" r:id="rId40"/>
    <sheet name="REM5" sheetId="52" r:id="rId41"/>
    <sheet name="EU AE1" sheetId="8" r:id="rId42"/>
    <sheet name="EU AE2" sheetId="9" r:id="rId43"/>
    <sheet name="EU AE3" sheetId="10" r:id="rId44"/>
  </sheets>
  <definedNames>
    <definedName name="_xlnm._FilterDatabase" localSheetId="0" hidden="1">Index!#REF!</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1">'EU AE1'!$C$4:$K$17</definedName>
    <definedName name="_xlnm.Print_Area" localSheetId="42">'EU AE2'!$C$4:$G$22</definedName>
    <definedName name="_xlnm.Print_Area" localSheetId="43">'EU AE3'!$C$4:$E$8</definedName>
    <definedName name="_xlnm.Print_Area" localSheetId="6">'EU CC1'!$B$2:$E$124</definedName>
    <definedName name="_xlnm.Print_Area" localSheetId="7">'EU CC2'!$B$2:$F$51</definedName>
    <definedName name="_xlnm.Print_Area" localSheetId="8">'EU CCA'!$B$2:$D$54</definedName>
    <definedName name="_xlnm.Print_Area" localSheetId="30">'EU CCR1'!$B$2:$K$17</definedName>
    <definedName name="_xlnm.Print_Area" localSheetId="31">'EU CCR2'!$B$2:$E$13</definedName>
    <definedName name="_xlnm.Print_Area" localSheetId="32">'EU CCR3'!$B$2:$O$19</definedName>
    <definedName name="_xlnm.Print_Area" localSheetId="33">'EU CCR5'!$C$2:$K$16</definedName>
    <definedName name="_xlnm.Print_Area" localSheetId="9">'EU CCYB1'!$B$3:$P$31</definedName>
    <definedName name="_xlnm.Print_Area" localSheetId="10">'EU CCYB2'!$B$2:$D$7</definedName>
    <definedName name="_xlnm.Print_Area" localSheetId="19">'EU CQ1'!$B$2:$J$18</definedName>
    <definedName name="_xlnm.Print_Area" localSheetId="20">'EU CQ2'!$B$2:$C$7</definedName>
    <definedName name="_xlnm.Print_Area" localSheetId="21">'EU CQ3'!$B$2:$O$35</definedName>
    <definedName name="_xlnm.Print_Area" localSheetId="22">'EU CQ4'!$B$2:$I$31</definedName>
    <definedName name="_xlnm.Print_Area" localSheetId="23">'EU CQ5'!$B$2:$H$28</definedName>
    <definedName name="_xlnm.Print_Area" localSheetId="24">'EU CQ6'!$B$2:$O$22</definedName>
    <definedName name="_xlnm.Print_Area" localSheetId="25">'EU CQ7'!$B$2:$D$14</definedName>
    <definedName name="_xlnm.Print_Area" localSheetId="26">'EU CQ8'!$B$2:$N$14</definedName>
    <definedName name="_xlnm.Print_Area" localSheetId="16">'EU CR1'!$B$2:$R$35</definedName>
    <definedName name="_xlnm.Print_Area" localSheetId="17">'EU CR1-A'!$B$2:$I$14</definedName>
    <definedName name="_xlnm.Print_Area" localSheetId="18">'EU CR2a'!$C$2:$E$18</definedName>
    <definedName name="_xlnm.Print_Area" localSheetId="27">'EU CR3'!$B$2:$H$14</definedName>
    <definedName name="_xlnm.Print_Area" localSheetId="28">'EU CR4'!$C$2:$I$23</definedName>
    <definedName name="_xlnm.Print_Area" localSheetId="29">'EU CR5'!$C$2:$T$23</definedName>
    <definedName name="_xlnm.Print_Area" localSheetId="1">'EU KM1'!$B$2:$H$51</definedName>
    <definedName name="_xlnm.Print_Area" localSheetId="3">'EU LI1'!$B$2:$J$36</definedName>
    <definedName name="_xlnm.Print_Area" localSheetId="14">'EU LIQ1'!$B$2:$K$46</definedName>
    <definedName name="_xlnm.Print_Area" localSheetId="15">'EU LIQ2'!$B$2:$M$56</definedName>
    <definedName name="_xlnm.Print_Area" localSheetId="11">'EU LR1'!$B$2:$D$23</definedName>
    <definedName name="_xlnm.Print_Area" localSheetId="12">'EU LR2'!$B$2:$E$72</definedName>
    <definedName name="_xlnm.Print_Area" localSheetId="13">'EU LR3'!$B$2:$D$19</definedName>
    <definedName name="_xlnm.Print_Area" localSheetId="34">'EU OR1'!$B$2:$H$13</definedName>
    <definedName name="_xlnm.Print_Area" localSheetId="2">'EU OV1'!$B$2:$F$35</definedName>
    <definedName name="_xlnm.Print_Area" localSheetId="35">'EU PV1'!$B$2:$M$8</definedName>
    <definedName name="_xlnm.Print_Area" localSheetId="4">EU_LI2!$B$2:$H$19</definedName>
    <definedName name="_xlnm.Print_Area" localSheetId="5">EU_LI3!$B$2:$I$12</definedName>
    <definedName name="_xlnm.Print_Area" localSheetId="36">'REM1'!$A$2:$H$29</definedName>
    <definedName name="_xlnm.Print_Area" localSheetId="37">'REM2'!$A$2:$G$20</definedName>
    <definedName name="_xlnm.Print_Area" localSheetId="38">'REM3'!$A$2:$J$31</definedName>
    <definedName name="_xlnm.Print_Area" localSheetId="39">'REM4'!$B$2:$H$18</definedName>
    <definedName name="_xlnm.Print_Area" localSheetId="40">'REM5'!$B$2:$M$13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 i="45" l="1"/>
  <c r="E12" i="45" s="1"/>
  <c r="F19" i="45"/>
  <c r="F7" i="37" l="1"/>
  <c r="F8" i="36" l="1"/>
  <c r="E8" i="36" s="1"/>
  <c r="D8" i="36" s="1"/>
  <c r="H8" i="33"/>
  <c r="I8" i="33" s="1"/>
  <c r="J8" i="33" s="1"/>
  <c r="K8" i="33" s="1"/>
  <c r="D7" i="37"/>
  <c r="E7" i="37" s="1"/>
  <c r="D8" i="33"/>
  <c r="E8" i="33" s="1"/>
  <c r="F8" i="33" s="1"/>
  <c r="G8" i="33" s="1"/>
  <c r="D10" i="43"/>
  <c r="E10" i="43" s="1"/>
  <c r="D6" i="32"/>
  <c r="E6" i="32" s="1"/>
  <c r="F6" i="32" s="1"/>
  <c r="G6" i="32" s="1"/>
  <c r="H6" i="32" s="1"/>
  <c r="D6" i="39"/>
  <c r="E6" i="39" s="1"/>
  <c r="B13" i="43"/>
  <c r="B14" i="43" s="1"/>
  <c r="B15" i="43" s="1"/>
  <c r="B16" i="43" s="1"/>
  <c r="B17" i="43" s="1"/>
  <c r="B18" i="43" s="1"/>
  <c r="B19" i="43" s="1"/>
  <c r="B20" i="43" s="1"/>
  <c r="B21" i="43" s="1"/>
  <c r="B22" i="43" s="1"/>
  <c r="B23" i="43" s="1"/>
  <c r="B24" i="43" s="1"/>
  <c r="B25" i="43" s="1"/>
  <c r="B26" i="43" s="1"/>
  <c r="B27" i="43" s="1"/>
  <c r="H12" i="44" l="1"/>
  <c r="G12" i="44"/>
  <c r="E12" i="44" l="1"/>
  <c r="F12" i="44"/>
  <c r="I10" i="44"/>
  <c r="I11" i="44"/>
  <c r="D12" i="44"/>
  <c r="I12" i="44" l="1"/>
  <c r="E19" i="45" l="1"/>
  <c r="D19" i="45" l="1"/>
</calcChain>
</file>

<file path=xl/sharedStrings.xml><?xml version="1.0" encoding="utf-8"?>
<sst xmlns="http://schemas.openxmlformats.org/spreadsheetml/2006/main" count="1922" uniqueCount="1300">
  <si>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</si>
  <si>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</si>
  <si>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</si>
  <si>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</si>
  <si>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</si>
  <si>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</si>
  <si>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</si>
  <si>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</si>
  <si>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</si>
  <si>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</si>
  <si>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</si>
  <si>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</si>
  <si>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</si>
  <si>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</si>
  <si>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</si>
  <si>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</si>
  <si>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</si>
  <si>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</si>
  <si>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</si>
  <si>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</si>
  <si>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</si>
  <si>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</si>
  <si>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</si>
  <si>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</si>
  <si>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</si>
  <si>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</si>
  <si>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</si>
  <si>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</si>
  <si>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</si>
  <si>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</si>
  <si>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</si>
  <si>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</si>
  <si>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</si>
  <si>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</si>
  <si>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</si>
  <si>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</si>
  <si>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</si>
  <si>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</si>
  <si>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</si>
  <si>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</si>
  <si>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</si>
  <si>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</si>
  <si>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</si>
  <si>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</si>
  <si>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</si>
  <si>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</si>
  <si>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</si>
  <si>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</si>
  <si>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</si>
  <si>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</si>
  <si>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</si>
  <si>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</si>
  <si>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</si>
  <si>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</si>
  <si>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</si>
  <si>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</si>
  <si>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</si>
  <si>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</si>
  <si>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</si>
  <si>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</si>
  <si>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</si>
  <si>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</si>
  <si>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</si>
  <si>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</si>
  <si>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</si>
  <si>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</si>
  <si>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</si>
  <si>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</si>
  <si>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</si>
  <si>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</si>
  <si>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</si>
  <si>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Működési kockázat</t>
  </si>
  <si>
    <t>EU OR1</t>
  </si>
  <si>
    <t>A működési kockázathoz kapcsolódó szavatolótőke-követelmények és a kockázattal súlyozott kitettségértékek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</si>
  <si>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</si>
  <si>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</si>
  <si>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</si>
  <si>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</si>
  <si>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</si>
  <si>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</si>
  <si>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</si>
  <si>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</si>
  <si>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</si>
  <si>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</si>
  <si>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</si>
  <si>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</si>
  <si>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</si>
  <si>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</si>
  <si>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</si>
  <si>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</si>
  <si>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</si>
  <si>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</si>
  <si>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</si>
  <si>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</si>
  <si>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</si>
  <si>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</si>
  <si>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</si>
  <si>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</si>
  <si>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</si>
  <si>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</si>
  <si>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</si>
  <si>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</si>
  <si>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</si>
  <si>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</si>
  <si>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</si>
  <si>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</si>
  <si>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</si>
  <si>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</si>
  <si>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</si>
  <si>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</si>
  <si>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</si>
  <si>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</si>
  <si>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</si>
  <si>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</si>
  <si>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</si>
  <si>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</si>
  <si>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</si>
  <si>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</si>
  <si>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</si>
  <si>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</si>
  <si>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</si>
  <si>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</si>
  <si>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</si>
  <si>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</si>
  <si>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</si>
  <si>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</si>
  <si>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</si>
  <si>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</si>
  <si>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</si>
  <si>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</si>
  <si>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</si>
  <si>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</si>
  <si>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</si>
  <si>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</si>
  <si>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</si>
  <si>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</si>
  <si>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</si>
  <si>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</si>
  <si>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</si>
  <si>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</si>
  <si>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</si>
  <si>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</si>
  <si>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</si>
  <si>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</si>
  <si>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</si>
  <si>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</si>
  <si>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</si>
  <si>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</si>
  <si>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</si>
  <si>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</si>
  <si>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</si>
  <si>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</si>
  <si>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</si>
  <si>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</si>
  <si>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</si>
  <si>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</si>
  <si>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</si>
  <si>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</si>
  <si>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</si>
  <si>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</si>
  <si>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</si>
  <si>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</si>
  <si>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</si>
  <si>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</si>
  <si>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</si>
  <si>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</si>
  <si>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</si>
  <si>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</si>
  <si>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</si>
  <si>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</si>
  <si>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</si>
  <si>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</si>
  <si>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</si>
  <si>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</si>
  <si>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</si>
  <si>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</si>
  <si>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</si>
  <si>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</si>
  <si>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</si>
  <si>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</si>
  <si>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</si>
  <si>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</si>
  <si>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</si>
  <si>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</si>
  <si>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</si>
  <si>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</si>
  <si>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</si>
  <si>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</si>
  <si>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</si>
  <si>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</si>
  <si>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</si>
  <si>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</si>
  <si>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</si>
  <si>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</si>
  <si>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</si>
  <si>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</si>
  <si>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</si>
  <si>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</si>
  <si>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</si>
  <si>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</si>
  <si>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</si>
  <si>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</si>
  <si>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</si>
  <si>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</si>
  <si>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</si>
  <si>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</si>
  <si>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</si>
  <si>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</si>
  <si>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</si>
  <si>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</si>
  <si>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</si>
  <si>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</si>
  <si>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</si>
  <si>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</si>
  <si>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</si>
  <si>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</si>
  <si>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</si>
  <si>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</si>
  <si>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</si>
  <si>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</si>
  <si>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</si>
  <si>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</si>
  <si>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</si>
  <si>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</si>
  <si>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</si>
  <si>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</si>
  <si>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</si>
  <si>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</si>
  <si>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</si>
  <si>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</si>
  <si>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</si>
  <si>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</si>
  <si>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</si>
  <si>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</si>
  <si>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</si>
  <si>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</si>
  <si>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</si>
  <si>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</si>
  <si>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</si>
  <si>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</si>
  <si>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</si>
  <si>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</si>
  <si>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</si>
  <si>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</si>
  <si>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</si>
  <si>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</si>
  <si>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</si>
  <si>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</si>
  <si>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</si>
  <si>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</si>
  <si>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</si>
  <si>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</si>
  <si>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</si>
  <si>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</si>
  <si>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</si>
  <si>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</si>
  <si>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</si>
  <si>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</si>
  <si>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</si>
  <si>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</si>
  <si>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</si>
  <si>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</si>
  <si>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</si>
  <si>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</si>
  <si>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</si>
  <si>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</si>
  <si>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</si>
  <si>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</si>
  <si>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</si>
  <si>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</si>
  <si>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</si>
  <si>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</si>
  <si>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</si>
  <si>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</si>
  <si>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</si>
  <si>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</si>
  <si>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</si>
  <si>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</si>
  <si>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</si>
  <si>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</si>
  <si>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</si>
  <si>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</si>
  <si>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</si>
  <si>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</si>
  <si>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</si>
  <si>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</si>
  <si>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</si>
  <si>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</si>
  <si>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</si>
  <si>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</si>
  <si>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</si>
  <si>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</si>
  <si>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</si>
  <si>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</si>
  <si>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</si>
  <si>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</si>
  <si>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</si>
  <si>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</si>
  <si>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</si>
  <si>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</si>
  <si>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</si>
  <si>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</si>
  <si>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</si>
  <si>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</si>
  <si>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</si>
  <si>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</si>
  <si>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</si>
  <si>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</si>
  <si>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</si>
  <si>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</si>
  <si>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</si>
  <si>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</si>
  <si>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</si>
  <si>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</si>
  <si>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</si>
  <si>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</si>
  <si>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Template EU AE3 - Sources of encumbrance</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</si>
  <si>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</si>
  <si>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</si>
  <si>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</si>
  <si>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</si>
  <si>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</si>
  <si>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</si>
  <si>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</si>
  <si>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</si>
  <si>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</si>
  <si>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</si>
  <si>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</si>
  <si>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</si>
  <si>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</si>
  <si>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</si>
  <si>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</si>
  <si>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</si>
  <si>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</si>
  <si>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</si>
  <si>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</si>
  <si>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</si>
  <si>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</si>
  <si>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</si>
  <si>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</si>
  <si>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</si>
  <si>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</si>
  <si>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</si>
  <si>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</si>
  <si>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</si>
  <si>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</si>
  <si>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</si>
  <si>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</si>
  <si>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</si>
  <si>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</si>
  <si>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</si>
  <si>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</si>
  <si>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</si>
  <si>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</si>
  <si>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</si>
  <si>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</si>
  <si>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</si>
  <si>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</si>
  <si>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</si>
  <si>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</si>
  <si>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</si>
  <si>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</si>
  <si>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</si>
  <si>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</si>
  <si>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</si>
  <si>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</si>
  <si>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</si>
  <si>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</si>
  <si>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</si>
  <si>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</si>
  <si>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</si>
  <si>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</si>
  <si>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</si>
  <si>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</si>
  <si>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</si>
  <si>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</si>
  <si>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Egyesült Királyság</t>
  </si>
  <si>
    <t>Németország</t>
  </si>
  <si>
    <t>Szlovákia</t>
  </si>
  <si>
    <t>Hollandia</t>
  </si>
  <si>
    <t>Egyéb országok</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</si>
  <si>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</si>
  <si>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</si>
  <si>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</si>
  <si>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</si>
  <si>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</si>
  <si>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</si>
  <si>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</si>
  <si>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</si>
  <si>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</si>
  <si>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</si>
  <si>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</si>
  <si>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</si>
  <si>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</si>
  <si>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</si>
  <si>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</si>
  <si>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</si>
  <si>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</si>
  <si>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</si>
  <si>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</si>
  <si>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</si>
  <si>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</si>
  <si>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</si>
  <si>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</si>
  <si>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</si>
  <si>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</si>
  <si>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</si>
  <si>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</si>
  <si>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</si>
  <si>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</si>
  <si>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</si>
  <si>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</si>
  <si>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</si>
  <si>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</si>
  <si>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</si>
  <si>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</si>
  <si>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</si>
  <si>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</si>
  <si>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</si>
  <si>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</si>
  <si>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</si>
  <si>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</si>
  <si>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</si>
  <si>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</si>
  <si>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</si>
  <si>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</si>
  <si>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</si>
  <si>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</si>
  <si>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</si>
  <si>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</si>
  <si>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</si>
  <si>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</si>
  <si>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</si>
  <si>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</si>
  <si>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</si>
  <si>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</si>
  <si>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</si>
  <si>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</si>
  <si>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</si>
  <si>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</si>
  <si>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</si>
  <si>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</si>
  <si>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</si>
  <si>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</si>
  <si>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</si>
  <si>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</si>
  <si>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</si>
  <si>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</si>
  <si>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</si>
  <si>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</si>
  <si>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</si>
  <si>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</si>
  <si>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</si>
  <si>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</si>
  <si>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</si>
  <si>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</si>
  <si>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</si>
  <si>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</si>
  <si>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</si>
  <si>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</si>
  <si>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</si>
  <si>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</si>
  <si>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</si>
  <si>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</si>
  <si>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</si>
  <si>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</si>
  <si>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</si>
  <si>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</si>
  <si>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</si>
  <si>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</si>
  <si>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</si>
  <si>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</si>
  <si>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</si>
  <si>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</si>
  <si>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</si>
  <si>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</si>
  <si>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</si>
  <si>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</si>
  <si>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</si>
  <si>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</si>
  <si>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</si>
  <si>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</si>
  <si>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</si>
  <si>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</si>
  <si>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</si>
  <si>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</si>
  <si>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</si>
  <si>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</si>
  <si>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</si>
  <si>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</si>
  <si>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</si>
  <si>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</si>
  <si>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</si>
  <si>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</si>
  <si>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</si>
  <si>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</si>
  <si>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</si>
  <si>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</si>
  <si>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</si>
  <si>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</si>
  <si>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</si>
  <si>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</si>
  <si>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</si>
  <si>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</si>
  <si>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</si>
  <si>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</si>
  <si>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</si>
  <si>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</si>
  <si>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</si>
  <si>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</si>
  <si>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</si>
  <si>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</si>
  <si>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</si>
  <si>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Intézmények</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</si>
  <si>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</si>
  <si>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</si>
  <si>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</si>
  <si>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</si>
  <si>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</si>
  <si>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</si>
  <si>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</si>
  <si>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</si>
  <si>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</si>
  <si>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</si>
  <si>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</si>
  <si>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</si>
  <si>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</si>
  <si>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</si>
  <si>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</si>
  <si>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</si>
  <si>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</si>
  <si>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</si>
  <si>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</si>
  <si>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</si>
  <si>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</si>
  <si>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</si>
  <si>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</si>
  <si>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</si>
  <si>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</si>
  <si>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</si>
  <si>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</si>
  <si>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</si>
  <si>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</si>
  <si>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</si>
  <si>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</si>
  <si>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</si>
  <si>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</si>
  <si>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</si>
  <si>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</si>
  <si>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</si>
  <si>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</si>
  <si>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</si>
  <si>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</si>
  <si>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</si>
  <si>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</si>
  <si>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</si>
  <si>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</si>
  <si>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</si>
  <si>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</si>
  <si>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</si>
  <si>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</si>
  <si>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</si>
  <si>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</si>
  <si>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</si>
  <si>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</si>
  <si>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</si>
  <si>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</si>
  <si>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</si>
  <si>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</si>
  <si>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</si>
  <si>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</si>
  <si>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</si>
  <si>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</si>
  <si>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</si>
  <si>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</si>
  <si>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</si>
  <si>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</si>
  <si>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</si>
  <si>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</si>
  <si>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</si>
  <si>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</si>
  <si>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</si>
  <si>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</si>
  <si>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</si>
  <si>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</si>
  <si>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</si>
  <si>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</si>
  <si>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</si>
  <si>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</si>
  <si>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</si>
  <si>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</si>
  <si>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</si>
  <si>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</si>
  <si>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</si>
  <si>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</si>
  <si>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</si>
  <si>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</si>
  <si>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</si>
  <si>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</si>
  <si>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</si>
  <si>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</si>
  <si>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</si>
  <si>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</si>
  <si>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</si>
  <si>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</si>
  <si>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</si>
  <si>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</si>
  <si>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</si>
  <si>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</si>
  <si>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</si>
  <si>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</si>
  <si>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</si>
  <si>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</si>
  <si>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</si>
  <si>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</si>
  <si>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</si>
  <si>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</si>
  <si>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</si>
  <si>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</si>
  <si>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</si>
  <si>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</si>
  <si>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</si>
  <si>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</si>
  <si>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</si>
  <si>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</si>
  <si>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</si>
  <si>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</si>
  <si>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</si>
  <si>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</si>
  <si>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</si>
  <si>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</si>
  <si>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</si>
  <si>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</si>
  <si>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</si>
  <si>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</si>
  <si>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</si>
  <si>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</si>
  <si>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</si>
  <si>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</si>
  <si>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</si>
  <si>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</si>
  <si>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</si>
  <si>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</si>
  <si>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</si>
  <si>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</si>
  <si>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</si>
  <si>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</si>
  <si>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</si>
  <si>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</si>
  <si>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</si>
  <si>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</si>
  <si>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</si>
  <si>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</si>
  <si>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</si>
  <si>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</si>
  <si>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</si>
  <si>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</si>
  <si>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</si>
  <si>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</si>
  <si>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</si>
  <si>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</si>
  <si>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</si>
  <si>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</si>
  <si>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</si>
  <si>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</si>
  <si>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</si>
  <si>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</si>
  <si>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</si>
  <si>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</si>
  <si>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</si>
  <si>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</si>
  <si>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</si>
  <si>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</si>
  <si>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</si>
  <si>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</si>
  <si>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</si>
  <si>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</si>
  <si>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</si>
  <si>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</si>
  <si>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</si>
  <si>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</si>
  <si>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</si>
  <si>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</si>
  <si>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</si>
  <si>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</si>
  <si>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</si>
  <si>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</si>
  <si>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</si>
  <si>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</si>
  <si>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</si>
  <si>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</si>
  <si>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</si>
  <si>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Árukockázat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</si>
  <si>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</si>
  <si>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</si>
  <si>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</si>
  <si>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</si>
  <si>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</si>
  <si>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</si>
  <si>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</si>
  <si>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</si>
  <si>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</si>
  <si>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</si>
  <si>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</si>
  <si>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</si>
  <si>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</si>
  <si>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</si>
  <si>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</si>
  <si>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</si>
  <si>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</si>
  <si>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</si>
  <si>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</si>
  <si>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</si>
  <si>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</si>
  <si>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</si>
  <si>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</si>
  <si>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</si>
  <si>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</si>
  <si>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</si>
  <si>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</si>
  <si>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</si>
  <si>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</si>
  <si>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</si>
  <si>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</si>
  <si>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</si>
  <si>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</si>
  <si>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</si>
  <si>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</si>
  <si>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</si>
  <si>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</si>
  <si>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</si>
  <si>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</si>
  <si>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</si>
  <si>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</si>
  <si>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</si>
  <si>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</si>
  <si>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</si>
  <si>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</si>
  <si>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</si>
  <si>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</si>
  <si>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</si>
  <si>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</si>
  <si>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</si>
  <si>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</si>
  <si>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</si>
  <si>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</si>
  <si>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</si>
  <si>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</si>
  <si>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</si>
  <si>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</si>
  <si>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</si>
  <si>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</si>
  <si>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</si>
  <si>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</si>
  <si>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</si>
  <si>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</si>
  <si>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</si>
  <si>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</si>
  <si>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</si>
  <si>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</si>
  <si>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</si>
  <si>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</si>
  <si>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</si>
  <si>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</si>
  <si>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</si>
  <si>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</si>
  <si>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</si>
  <si>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</si>
  <si>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</si>
  <si>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</si>
  <si>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</si>
  <si>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</si>
  <si>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</si>
  <si>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</si>
  <si>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</si>
  <si>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</si>
  <si>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</si>
  <si>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</si>
  <si>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</si>
  <si>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</si>
  <si>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</si>
  <si>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</si>
  <si>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</si>
  <si>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</si>
  <si>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</si>
  <si>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</si>
  <si>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</si>
  <si>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</si>
  <si>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</si>
  <si>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</si>
  <si>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</si>
  <si>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</si>
  <si>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</si>
  <si>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</si>
  <si>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</si>
  <si>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</si>
  <si>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</si>
  <si>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</si>
  <si>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</si>
  <si>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</si>
  <si>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</si>
  <si>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</si>
  <si>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</si>
  <si>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</si>
  <si>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</si>
  <si>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</si>
  <si>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</si>
  <si>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</si>
  <si>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</si>
  <si>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</si>
  <si>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</si>
  <si>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</si>
  <si>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</si>
  <si>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</si>
  <si>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</si>
  <si>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</si>
  <si>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</si>
  <si>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</si>
  <si>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</si>
  <si>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</si>
  <si>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</si>
  <si>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</si>
  <si>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</si>
  <si>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</si>
  <si>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</si>
  <si>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</si>
  <si>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</si>
  <si>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</si>
  <si>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</si>
  <si>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</si>
  <si>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</si>
  <si>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</si>
  <si>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</si>
  <si>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</si>
  <si>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</si>
  <si>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</si>
  <si>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</si>
  <si>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</si>
  <si>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</si>
  <si>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</si>
  <si>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</si>
  <si>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</si>
  <si>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</si>
  <si>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</si>
  <si>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</si>
  <si>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</si>
  <si>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</si>
  <si>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</si>
  <si>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</si>
  <si>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</si>
  <si>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</si>
  <si>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</si>
  <si>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</si>
  <si>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</si>
  <si>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</si>
  <si>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</si>
  <si>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</si>
  <si>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</si>
  <si>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</si>
  <si>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</si>
  <si>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</si>
  <si>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</si>
  <si>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</si>
  <si>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</si>
  <si>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</si>
  <si>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</si>
  <si>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</si>
  <si>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</si>
  <si>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</si>
  <si>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</si>
  <si>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</si>
  <si>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</si>
  <si>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</si>
  <si>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</si>
  <si>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</si>
  <si>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</si>
  <si>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</si>
  <si>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</si>
  <si>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</si>
  <si>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</si>
  <si>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</si>
  <si>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</si>
  <si>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</si>
  <si>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</si>
  <si>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</si>
  <si>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</si>
  <si>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</si>
  <si>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</si>
  <si>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</si>
  <si>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</si>
  <si>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</si>
  <si>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</si>
  <si>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</si>
  <si>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</si>
  <si>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</si>
  <si>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</si>
  <si>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</si>
  <si>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</si>
  <si>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</si>
  <si>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</si>
  <si>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</si>
  <si>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</si>
  <si>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</si>
  <si>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</si>
  <si>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</si>
  <si>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</si>
  <si>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</si>
  <si>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</si>
  <si>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</si>
  <si>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</si>
  <si>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</si>
  <si>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</si>
  <si>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</si>
  <si>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</si>
  <si>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</si>
  <si>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</si>
  <si>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</si>
  <si>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</si>
  <si>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</si>
  <si>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</si>
  <si>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</si>
  <si>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</si>
  <si>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</si>
  <si>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</si>
  <si>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</si>
  <si>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</si>
  <si>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</si>
  <si>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TŐKE (Article 437)</t>
  </si>
  <si>
    <t>Célja: Számviteli és szabályozói Mérleg rekonsziliációja, a Tranzíciós Saját tőke elemeire való referenciákkal</t>
  </si>
  <si>
    <t>Források összesen</t>
  </si>
  <si>
    <t>Jegyzett tőke</t>
  </si>
  <si>
    <t>Eredménytartalék</t>
  </si>
  <si>
    <t>EU CR1-A</t>
  </si>
  <si>
    <t>Template EU CR1-A: Kitettségek lejárat szerint</t>
  </si>
  <si>
    <t>HITELKOZKÁZAT ÉS NEMTELJESÜLÉSI KOCKÁZAT (Article 442)</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</si>
  <si>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</si>
  <si>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</si>
  <si>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</si>
  <si>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</si>
  <si>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</si>
  <si>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</si>
  <si>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</si>
  <si>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</si>
  <si>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</si>
  <si>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</si>
  <si>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</si>
  <si>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</si>
  <si>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</si>
  <si>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</si>
  <si>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</si>
  <si>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</si>
  <si>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</si>
  <si>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</si>
  <si>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</si>
  <si>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</si>
  <si>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</si>
  <si>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</si>
  <si>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</si>
  <si>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</si>
  <si>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</si>
  <si>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</si>
  <si>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</si>
  <si>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</si>
  <si>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</si>
  <si>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</si>
  <si>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</si>
  <si>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</si>
  <si>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</si>
  <si>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</si>
  <si>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</si>
  <si>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</si>
  <si>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</si>
  <si>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</si>
  <si>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</si>
  <si>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</si>
  <si>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</si>
  <si>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</si>
  <si>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</si>
  <si>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</si>
  <si>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</si>
  <si>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</si>
  <si>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</si>
  <si>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</si>
  <si>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</si>
  <si>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</si>
  <si>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</si>
  <si>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</si>
  <si>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</si>
  <si>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</si>
  <si>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</si>
  <si>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</si>
  <si>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</si>
  <si>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</si>
  <si>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</si>
  <si>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</si>
  <si>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</si>
  <si>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</si>
  <si>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</si>
  <si>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</si>
  <si>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</si>
  <si>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</si>
  <si>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</si>
  <si>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</si>
  <si>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</si>
  <si>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</si>
  <si>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</si>
  <si>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</si>
  <si>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</si>
  <si>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</si>
  <si>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JELZÁLOGBANK EGYEDI NYILVÁNOSSÁGRA HOZATALI DOKUMENTUMA - (EU) 2021/637(1) RENDELET SZERINT</t>
  </si>
  <si>
    <t>Írország</t>
  </si>
  <si>
    <t>Kanada</t>
  </si>
  <si>
    <t>Dél-afrikai Köztársaság</t>
  </si>
  <si>
    <t>-</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</si>
  <si>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</si>
  <si>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</si>
  <si>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</si>
  <si>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</si>
  <si>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</si>
  <si>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</si>
  <si>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</si>
  <si>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</si>
  <si>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</si>
  <si>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</si>
  <si>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</si>
  <si>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</si>
  <si>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</si>
  <si>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</si>
  <si>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</si>
  <si>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</si>
  <si>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Egyéb különbözetek</t>
  </si>
  <si>
    <t>Szabályozói célból figyelembe vett kitettségek</t>
  </si>
  <si>
    <t>EU LI3 - A konszolidációs körök közötti különbségek (jogi személyenként)</t>
  </si>
  <si>
    <t>A jogi személy neve</t>
  </si>
  <si>
    <t>A számviteli konszolidáció módszere</t>
  </si>
  <si>
    <t>A szabályozói konszolidáció módszere</t>
  </si>
  <si>
    <t>A jogi személy leírása</t>
  </si>
  <si>
    <t>Teljes konszolidáció</t>
  </si>
  <si>
    <t>Arányos konszolidáció</t>
  </si>
  <si>
    <t>Tőkemódszer</t>
  </si>
  <si>
    <t>Se nem konszolidált, se nem levont</t>
  </si>
  <si>
    <t>Levont</t>
  </si>
  <si>
    <t>Unicredit Bank Hungary Zrt.</t>
  </si>
  <si>
    <t>X</t>
  </si>
  <si>
    <t>Hitelintézmény</t>
  </si>
  <si>
    <t>UniCredit Jelzálogbank Zrt.</t>
  </si>
  <si>
    <t>UniCredit Leasing Hungary Zrt.</t>
  </si>
  <si>
    <t>Lízingcég</t>
  </si>
  <si>
    <t>Befektetési alap</t>
  </si>
  <si>
    <t>EU CCA: A szavatoló tőkeinstrumentumok főbb szabályozói jellemzői és az alkalmazható forrásoinstrumentumok</t>
  </si>
  <si>
    <t>Kvalitatív és kvantitatív információ - Szabad formátumú</t>
  </si>
  <si>
    <t xml:space="preserve"> Kibocsátó</t>
  </si>
  <si>
    <t xml:space="preserve"> Egyedi azonosító (pl. CUSIP, ISIN vagy zártkörű kihelyezés Bloomberg-azonosítója)</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</si>
  <si>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</si>
  <si>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</si>
  <si>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</si>
  <si>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</si>
  <si>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</si>
  <si>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</si>
  <si>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</si>
  <si>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</si>
  <si>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</si>
  <si>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</si>
  <si>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</si>
  <si>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</si>
  <si>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</si>
  <si>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</si>
  <si>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</si>
  <si>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</si>
  <si>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</si>
  <si>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</si>
  <si>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</si>
  <si>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</si>
  <si>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</si>
  <si>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</si>
  <si>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</si>
  <si>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</si>
  <si>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</si>
  <si>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</si>
  <si>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</si>
  <si>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</si>
  <si>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</si>
  <si>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</si>
  <si>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</si>
  <si>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</si>
  <si>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</si>
  <si>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</si>
  <si>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</si>
  <si>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</si>
  <si>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</si>
  <si>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</si>
  <si>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</si>
  <si>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</si>
  <si>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</si>
  <si>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</si>
  <si>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</si>
  <si>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</si>
  <si>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</si>
  <si>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</si>
  <si>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</si>
  <si>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</si>
  <si>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</si>
  <si>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</si>
  <si>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</si>
  <si>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</si>
  <si>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</si>
  <si>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</si>
  <si>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 Nem megfelelő áttérő jellemzők</t>
  </si>
  <si>
    <t xml:space="preserve"> Ha igen, nevezze meg a nem megfelelő jellemzőket</t>
  </si>
  <si>
    <t>37a</t>
  </si>
  <si>
    <t>Link az instrumentumok teljes feltéteihez (átirányítás)</t>
  </si>
  <si>
    <t>3,000 millió forint</t>
  </si>
  <si>
    <t xml:space="preserve">Az UniCredit Jelzálogbank Zrt. esetleges felszámolása esetén az Európai Parlament és Tanács 575/2013/EU rendelet 28. cikk j) pont alapján az instrumentumok az összes többi követelés mögé sorolódnak. </t>
  </si>
  <si>
    <t>HU0000027297</t>
  </si>
  <si>
    <t>Eszközök összesen</t>
  </si>
  <si>
    <t>Tőketartalék</t>
  </si>
  <si>
    <t>Jogi tartalékok</t>
  </si>
  <si>
    <t>Egyéb tartalékok</t>
  </si>
  <si>
    <t>Értékelési tartalékok</t>
  </si>
  <si>
    <t>Tárgyévi nettó eredmény</t>
  </si>
  <si>
    <t>A Bank tulajdonosára jutó saját tőke összesen</t>
  </si>
  <si>
    <t>Kisebbségi részesedés</t>
  </si>
  <si>
    <t>Saját tőke összesen</t>
  </si>
  <si>
    <t>Felügyeleti konszolidáció alá tartozó</t>
  </si>
  <si>
    <t>Kötelezettségek - A publikált pénzügyi jelentésben szereplő forrás kategóriák szerinti megbontás</t>
  </si>
  <si>
    <t>Kötelezettségek összesen</t>
  </si>
  <si>
    <t>EU LI1 - A számviteli és a prudenciális konszolidáció hatóköre közötti eltérések és a pénzügyi kimutatásokban szereplő kategóriák szabályozói kockázati kategóriáknak való megfeleltetése</t>
  </si>
  <si>
    <t>CRR 447. cikkelyének (a)-(g) pontja, 438. pontjának (b) pontja alapján</t>
  </si>
  <si>
    <t>CRR 438 (d) pontja alapján</t>
  </si>
  <si>
    <t>A CRR 436 c pontja alapján</t>
  </si>
  <si>
    <t>A CRR 436 d pontja alapján</t>
  </si>
  <si>
    <t>A CRR 436 b pontja alapján</t>
  </si>
  <si>
    <t>CRR 437 (a), (d), (e) és (f) pontja alapján</t>
  </si>
  <si>
    <t>CRR 437 (b) és (c) pontja alapján</t>
  </si>
  <si>
    <t>A CCR 440 A pontja alapján</t>
  </si>
  <si>
    <t>A CRR 440 b pontja alapján</t>
  </si>
  <si>
    <t>CRR 451(1) (b) pontja alapján</t>
  </si>
  <si>
    <t>CRR 451(3) - 28-tól 31a sorok; 
451(1) és Article 451(2) cikkelyek (a), (b) and (c) pontjai a 28. sorig</t>
  </si>
  <si>
    <t>CRR 451(1) cikkely (b) pontja</t>
  </si>
  <si>
    <t>CRR 451 cikkely a.(2)  pontja</t>
  </si>
  <si>
    <t>A CRR 442 c és f pontjai alapján</t>
  </si>
  <si>
    <t>A CRR 442 g pontja alapján</t>
  </si>
  <si>
    <t>A CRR 442 c pontja alapján</t>
  </si>
  <si>
    <t>A CRR 442 c és d pontja alapján</t>
  </si>
  <si>
    <t>A CRR 442 c és e pontja alapján</t>
  </si>
  <si>
    <t>A CRR 453 f pontja alapján</t>
  </si>
  <si>
    <t>A CRR 453 g,h,i és a 444 cikk e pontja alapján</t>
  </si>
  <si>
    <t>A CRR 444-es cikkének e pontja alapján</t>
  </si>
  <si>
    <t>A CRR 439-es cikkének f,g,k és m pontja alapján</t>
  </si>
  <si>
    <t>A CRR 439-es cikkének h pontja alapján</t>
  </si>
  <si>
    <t>A CRR 439 i és a CRR 444 e pontja alapján</t>
  </si>
  <si>
    <t>A CRR 439 cikkének e pontja alapján</t>
  </si>
  <si>
    <t>A CRR 446 és 454-es cikkei alapján</t>
  </si>
  <si>
    <t>A CRR 436 e pontja alapján</t>
  </si>
  <si>
    <t>A CRR 443-as cikke alapján</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</si>
  <si>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</si>
  <si>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</si>
  <si>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</si>
  <si>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</si>
  <si>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</si>
  <si>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</si>
  <si>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</si>
  <si>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</si>
  <si>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</si>
  <si>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</si>
  <si>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</si>
  <si>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</si>
  <si>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</si>
  <si>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</si>
  <si>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</si>
  <si>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</si>
  <si>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</si>
  <si>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</si>
  <si>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</si>
  <si>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</si>
  <si>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</si>
  <si>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</si>
  <si>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</si>
  <si>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</si>
  <si>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</si>
  <si>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</si>
  <si>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</si>
  <si>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</si>
  <si>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</si>
  <si>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</si>
  <si>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</si>
  <si>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</si>
  <si>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</si>
  <si>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</si>
  <si>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</si>
  <si>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</si>
  <si>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</si>
  <si>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</si>
  <si>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</si>
  <si>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</si>
  <si>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</si>
  <si>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</si>
  <si>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</si>
  <si>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</si>
  <si>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</si>
  <si>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</si>
  <si>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</si>
  <si>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</si>
  <si>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</si>
  <si>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</si>
  <si>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</si>
  <si>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</si>
  <si>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</si>
  <si>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</si>
  <si>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</si>
  <si>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</si>
  <si>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</si>
  <si>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</si>
  <si>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</si>
  <si>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</si>
  <si>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</si>
  <si>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</si>
  <si>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</si>
  <si>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</si>
  <si>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</si>
  <si>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</si>
  <si>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</si>
  <si>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</si>
  <si>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</si>
  <si>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</si>
  <si>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</si>
  <si>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</si>
  <si>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</si>
  <si>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</si>
  <si>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</si>
  <si>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</si>
  <si>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 xml:space="preserve">a </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</si>
  <si>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</si>
  <si>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</si>
  <si>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</si>
  <si>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</si>
  <si>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</si>
  <si>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</si>
  <si>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</si>
  <si>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</si>
  <si>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</si>
  <si>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</si>
  <si>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</si>
  <si>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</si>
  <si>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</si>
  <si>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</si>
  <si>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</si>
  <si>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</si>
  <si>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</si>
  <si>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</si>
  <si>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</si>
  <si>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</si>
  <si>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</si>
  <si>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</si>
  <si>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</si>
  <si>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</si>
  <si>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</si>
  <si>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</si>
  <si>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</si>
  <si>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Európa Ingatlanbefektetési Alap</t>
  </si>
  <si>
    <t>*A megjelenített bruttó könyv szerinti érték nem tartalmazza a valós érték fedezeti kiigazítást</t>
  </si>
  <si>
    <t>Hitelintézetek*</t>
  </si>
  <si>
    <t>Hitelek és előlegek *</t>
  </si>
  <si>
    <t>* A megjelenített bruttó könyv szerinti érték nem tartalmazza a valós érték fedezeti kiigazítást</t>
  </si>
  <si>
    <t xml:space="preserve">     Hitelintézetek*</t>
  </si>
  <si>
    <t>A CRR 450. cikk (1) bekezdés h) pont i-ii.</t>
  </si>
  <si>
    <t>A CRR 450. cikk (1) bekezdése h) pontjának v.–vii. alpontja</t>
  </si>
  <si>
    <t>A CRR 450. cikk (1) bekezdése h) pontjának iii. és iv. alpontja</t>
  </si>
  <si>
    <t>A CRR 450. cikk (1) bekezdésének i) pontja</t>
  </si>
  <si>
    <t>A CRR 450. cikk (1) bekezdésének g) pontja</t>
  </si>
  <si>
    <t>HUNGARY</t>
  </si>
  <si>
    <t>UNITED KINGDOM</t>
  </si>
  <si>
    <t>CZECH REPUBLIC</t>
  </si>
  <si>
    <t>GERMANY</t>
  </si>
  <si>
    <t>DENMARK</t>
  </si>
  <si>
    <t>ESTONIA</t>
  </si>
  <si>
    <t>FRANCE</t>
  </si>
  <si>
    <t>HONG KONG</t>
  </si>
  <si>
    <t>AUSTRALIA</t>
  </si>
  <si>
    <t>IRELAND</t>
  </si>
  <si>
    <t>ICELAND</t>
  </si>
  <si>
    <t>LITHUANIA</t>
  </si>
  <si>
    <t>LUXEMBOURG</t>
  </si>
  <si>
    <t>NETHERLANDS</t>
  </si>
  <si>
    <t>NORWAY</t>
  </si>
  <si>
    <t>ROMANIA</t>
  </si>
  <si>
    <t>SWEDEN</t>
  </si>
  <si>
    <t>SLOVAKIA</t>
  </si>
  <si>
    <t>SOUTH AFRICA</t>
  </si>
  <si>
    <t>0070</t>
  </si>
  <si>
    <t>0080</t>
  </si>
  <si>
    <t>0090</t>
  </si>
  <si>
    <t>0140</t>
  </si>
  <si>
    <t>0180</t>
  </si>
  <si>
    <t>0190</t>
  </si>
  <si>
    <t>0210</t>
  </si>
  <si>
    <t>0230</t>
  </si>
  <si>
    <t>0280</t>
  </si>
  <si>
    <t>0290</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</si>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</sst>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_-* #,##0_-;\-* #,##0_-;_-* &quot;-&quot;??_-;_-@_-"/>
    <numFmt numFmtId="170" formatCode="dd\ mmmm\ yyyy"/>
  </numFmts>
  <fonts count="110"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b/>
      <sz val="12"/>
      <color theme="1"/>
      <name val="UniCredit"/>
      <charset val="238"/>
    </font>
    <font>
      <i/>
      <sz val="11"/>
      <color rgb="FF000000"/>
      <name val="UniCredit"/>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i/>
      <u/>
      <sz val="11"/>
      <name val="UniCredit"/>
      <charset val="238"/>
    </font>
    <font>
      <sz val="11"/>
      <name val="Calibri"/>
      <family val="2"/>
      <charset val="238"/>
      <scheme val="minor"/>
    </font>
    <font>
      <b/>
      <sz val="12"/>
      <name val="UniCredit"/>
      <charset val="238"/>
    </font>
    <font>
      <b/>
      <sz val="10"/>
      <color theme="1"/>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i/>
      <sz val="11"/>
      <color theme="1"/>
      <name val="Calibri"/>
      <family val="2"/>
      <scheme val="minor"/>
    </font>
    <font>
      <b/>
      <sz val="11"/>
      <color rgb="FFFF0000"/>
      <name val="UniCredit"/>
      <charset val="238"/>
    </font>
    <font>
      <b/>
      <sz val="12"/>
      <color theme="1"/>
      <name val="Calibri"/>
      <family val="2"/>
      <charset val="238"/>
      <scheme val="minor"/>
    </font>
    <font>
      <b/>
      <sz val="12"/>
      <name val="Arial"/>
      <family val="2"/>
    </font>
    <font>
      <b/>
      <sz val="12"/>
      <name val="Arial"/>
      <family val="2"/>
      <charset val="238"/>
    </font>
    <font>
      <strike/>
      <sz val="11"/>
      <name val="UniCredit"/>
      <charset val="238"/>
    </font>
    <font>
      <b/>
      <strike/>
      <sz val="11"/>
      <name val="UniCredit"/>
      <charset val="238"/>
    </font>
    <font>
      <sz val="11"/>
      <color indexed="8"/>
      <name val="UniCredit"/>
      <charset val="238"/>
    </font>
  </fonts>
  <fills count="17">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0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0" fontId="25" fillId="0" borderId="0"/>
    <xf numFmtId="0" fontId="25" fillId="0" borderId="0"/>
    <xf numFmtId="43" fontId="1" fillId="0" borderId="0" applyFont="0" applyFill="0" applyBorder="0" applyAlignment="0" applyProtection="0"/>
    <xf numFmtId="0" fontId="16" fillId="0" borderId="0"/>
    <xf numFmtId="0" fontId="10" fillId="0" borderId="0"/>
  </cellStyleXfs>
  <cellXfs count="1292">
    <xf numFmtId="0" fontId="0" fillId="0" borderId="0" xfId="0"/>
    <xf numFmtId="0" fontId="3" fillId="0" borderId="0" xfId="3"/>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18" fillId="0" borderId="0" xfId="5" applyFont="1" applyAlignment="1">
      <alignment horizontal="left"/>
    </xf>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0" fontId="22" fillId="5" borderId="36" xfId="5" applyNumberFormat="1" applyFont="1" applyFill="1" applyBorder="1"/>
    <xf numFmtId="166" fontId="20" fillId="5" borderId="0" xfId="5" applyNumberFormat="1" applyFont="1" applyFill="1"/>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 fillId="0" borderId="0" xfId="7" applyFont="1"/>
    <xf numFmtId="0" fontId="31"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2"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5"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6" fillId="0" borderId="0" xfId="7" applyFont="1"/>
    <xf numFmtId="0" fontId="37" fillId="0" borderId="0" xfId="7" applyFont="1"/>
    <xf numFmtId="0" fontId="38" fillId="0" borderId="0" xfId="7" applyFont="1" applyAlignment="1">
      <alignment vertical="center" wrapText="1"/>
    </xf>
    <xf numFmtId="0" fontId="39" fillId="0" borderId="0" xfId="7" applyFont="1" applyAlignment="1">
      <alignment vertical="center" wrapText="1"/>
    </xf>
    <xf numFmtId="0" fontId="40" fillId="0" borderId="0" xfId="7" applyFont="1" applyAlignment="1">
      <alignment vertical="center" wrapText="1"/>
    </xf>
    <xf numFmtId="14" fontId="41" fillId="0" borderId="0" xfId="7" applyNumberFormat="1" applyFont="1" applyAlignment="1">
      <alignment horizontal="center" vertical="center" wrapText="1"/>
    </xf>
    <xf numFmtId="0" fontId="41" fillId="7" borderId="0" xfId="7" applyFont="1" applyFill="1" applyAlignment="1">
      <alignment horizontal="center" vertical="center" wrapText="1"/>
    </xf>
    <xf numFmtId="0" fontId="41" fillId="7" borderId="32" xfId="7" applyFont="1" applyFill="1" applyBorder="1" applyAlignment="1">
      <alignment horizontal="center" vertical="center" wrapText="1"/>
    </xf>
    <xf numFmtId="0" fontId="41" fillId="0" borderId="0" xfId="7" quotePrefix="1" applyFont="1" applyAlignment="1">
      <alignment horizontal="center" vertical="center" wrapText="1"/>
    </xf>
    <xf numFmtId="0" fontId="41"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0" fillId="0" borderId="0" xfId="7" quotePrefix="1" applyFont="1" applyAlignment="1">
      <alignment horizontal="center" vertical="center" wrapText="1"/>
    </xf>
    <xf numFmtId="0" fontId="40"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0" fillId="0" borderId="43" xfId="7" applyFont="1" applyBorder="1" applyAlignment="1">
      <alignment horizontal="left" vertical="center" wrapText="1" indent="2"/>
    </xf>
    <xf numFmtId="0" fontId="40" fillId="0" borderId="0" xfId="7" applyFont="1" applyAlignment="1">
      <alignment horizontal="center" vertical="center" wrapText="1"/>
    </xf>
    <xf numFmtId="0" fontId="40"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3" fillId="0" borderId="0" xfId="7" applyFont="1" applyAlignment="1">
      <alignment vertical="center" wrapText="1"/>
    </xf>
    <xf numFmtId="0" fontId="44" fillId="0" borderId="0" xfId="7" applyFont="1" applyAlignment="1">
      <alignment vertical="center" wrapText="1"/>
    </xf>
    <xf numFmtId="0" fontId="44" fillId="0" borderId="31" xfId="7" applyFont="1" applyBorder="1" applyAlignment="1">
      <alignment vertical="center" wrapText="1"/>
    </xf>
    <xf numFmtId="14" fontId="45" fillId="0" borderId="0" xfId="7" applyNumberFormat="1" applyFont="1" applyAlignment="1">
      <alignment horizontal="center" vertical="center" wrapText="1"/>
    </xf>
    <xf numFmtId="0" fontId="45"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6"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6" fillId="0" borderId="43" xfId="11" applyNumberFormat="1" applyFont="1" applyBorder="1" applyAlignment="1">
      <alignment horizontal="right" vertical="center"/>
    </xf>
    <xf numFmtId="0" fontId="17" fillId="0" borderId="43" xfId="7" applyFont="1" applyBorder="1" applyAlignment="1">
      <alignment vertical="center" wrapText="1"/>
    </xf>
    <xf numFmtId="3" fontId="47"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6" fillId="0" borderId="46" xfId="11" applyNumberFormat="1" applyFont="1" applyBorder="1" applyAlignment="1">
      <alignment horizontal="right" vertical="center"/>
    </xf>
    <xf numFmtId="3" fontId="47" fillId="8" borderId="46" xfId="10" applyNumberFormat="1" applyFont="1" applyFill="1" applyBorder="1" applyAlignment="1">
      <alignment vertical="center" wrapText="1"/>
    </xf>
    <xf numFmtId="0" fontId="38" fillId="0" borderId="0" xfId="7" applyFont="1" applyAlignment="1">
      <alignment horizontal="justify" vertical="center" wrapText="1"/>
    </xf>
    <xf numFmtId="0" fontId="48" fillId="0" borderId="0" xfId="7" applyFont="1" applyAlignment="1">
      <alignment horizontal="justify" vertical="center" wrapText="1"/>
    </xf>
    <xf numFmtId="0" fontId="41" fillId="0" borderId="0" xfId="7" applyFont="1" applyAlignment="1">
      <alignment horizontal="justify" vertical="center" wrapText="1"/>
    </xf>
    <xf numFmtId="0" fontId="45" fillId="0" borderId="35" xfId="7" applyFont="1" applyBorder="1" applyAlignment="1">
      <alignment horizontal="center" vertical="center" wrapText="1"/>
    </xf>
    <xf numFmtId="0" fontId="49" fillId="0" borderId="0" xfId="7" quotePrefix="1" applyFont="1" applyAlignment="1">
      <alignment horizontal="center" vertical="center" wrapText="1"/>
    </xf>
    <xf numFmtId="0" fontId="41" fillId="0" borderId="51" xfId="7" applyFont="1" applyBorder="1" applyAlignment="1">
      <alignment horizontal="justify" vertical="center" wrapText="1"/>
    </xf>
    <xf numFmtId="168" fontId="46"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0" fillId="0" borderId="0" xfId="10" applyFont="1"/>
    <xf numFmtId="14" fontId="51" fillId="0" borderId="33" xfId="10" applyNumberFormat="1" applyFont="1" applyBorder="1" applyAlignment="1">
      <alignment horizontal="center" vertical="center" wrapText="1"/>
    </xf>
    <xf numFmtId="0" fontId="51" fillId="7" borderId="34" xfId="10" applyFont="1" applyFill="1" applyBorder="1" applyAlignment="1">
      <alignment horizontal="center" vertical="center" wrapText="1"/>
    </xf>
    <xf numFmtId="0" fontId="51" fillId="7" borderId="33"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1" fillId="7" borderId="20" xfId="10" applyFont="1" applyFill="1" applyBorder="1" applyAlignment="1">
      <alignment horizontal="center" vertical="center" wrapText="1"/>
    </xf>
    <xf numFmtId="0" fontId="46" fillId="0" borderId="28" xfId="10" applyFont="1" applyBorder="1" applyAlignment="1">
      <alignment vertical="center" wrapText="1"/>
    </xf>
    <xf numFmtId="168" fontId="47" fillId="0" borderId="33" xfId="10" applyNumberFormat="1" applyFont="1" applyBorder="1" applyAlignment="1">
      <alignment vertical="center" wrapText="1"/>
    </xf>
    <xf numFmtId="0" fontId="53" fillId="2" borderId="36" xfId="10" applyFont="1" applyFill="1" applyBorder="1" applyAlignment="1">
      <alignment horizontal="left" vertical="center" wrapText="1" indent="1"/>
    </xf>
    <xf numFmtId="0" fontId="46" fillId="0" borderId="36" xfId="10" applyFont="1" applyBorder="1" applyAlignment="1">
      <alignment vertical="center" wrapText="1"/>
    </xf>
    <xf numFmtId="0" fontId="54" fillId="7" borderId="36" xfId="10" applyFont="1" applyFill="1" applyBorder="1" applyAlignment="1">
      <alignment vertical="center" wrapText="1"/>
    </xf>
    <xf numFmtId="168" fontId="55" fillId="7" borderId="33" xfId="10" applyNumberFormat="1" applyFont="1" applyFill="1" applyBorder="1" applyAlignment="1">
      <alignment vertical="center" wrapText="1"/>
    </xf>
    <xf numFmtId="0" fontId="50" fillId="0" borderId="0" xfId="7" applyFont="1"/>
    <xf numFmtId="14" fontId="51" fillId="0" borderId="20" xfId="7" applyNumberFormat="1" applyFont="1" applyBorder="1" applyAlignment="1">
      <alignment horizontal="center" vertical="center" wrapText="1"/>
    </xf>
    <xf numFmtId="0" fontId="51" fillId="0" borderId="20" xfId="7" applyFont="1" applyBorder="1" applyAlignment="1">
      <alignment horizontal="center" vertical="center" wrapText="1"/>
    </xf>
    <xf numFmtId="0" fontId="56" fillId="0" borderId="40" xfId="7" applyFont="1" applyBorder="1" applyAlignment="1">
      <alignment vertical="center" wrapText="1"/>
    </xf>
    <xf numFmtId="165" fontId="47" fillId="5" borderId="39" xfId="11" applyNumberFormat="1" applyFont="1" applyFill="1" applyBorder="1" applyAlignment="1">
      <alignment horizontal="left" vertical="center" wrapText="1"/>
    </xf>
    <xf numFmtId="0" fontId="56" fillId="0" borderId="45" xfId="7" applyFont="1" applyBorder="1" applyAlignment="1">
      <alignment vertical="center" wrapText="1"/>
    </xf>
    <xf numFmtId="165" fontId="47" fillId="5" borderId="46" xfId="11" applyNumberFormat="1" applyFont="1" applyFill="1" applyBorder="1" applyAlignment="1">
      <alignment horizontal="left" vertical="center" wrapText="1"/>
    </xf>
    <xf numFmtId="49" fontId="11" fillId="0" borderId="0" xfId="7" applyNumberFormat="1" applyFont="1"/>
    <xf numFmtId="49" fontId="58" fillId="0" borderId="0" xfId="7" applyNumberFormat="1" applyFont="1"/>
    <xf numFmtId="49" fontId="58" fillId="0" borderId="20" xfId="7" applyNumberFormat="1" applyFont="1" applyBorder="1"/>
    <xf numFmtId="49" fontId="55" fillId="7" borderId="36" xfId="7" applyNumberFormat="1" applyFont="1" applyFill="1" applyBorder="1" applyAlignment="1">
      <alignment horizontal="center" vertical="center"/>
    </xf>
    <xf numFmtId="49" fontId="55" fillId="7" borderId="9" xfId="7" applyNumberFormat="1" applyFont="1" applyFill="1" applyBorder="1"/>
    <xf numFmtId="49" fontId="55" fillId="7" borderId="5" xfId="7" applyNumberFormat="1" applyFont="1" applyFill="1" applyBorder="1" applyAlignment="1">
      <alignment horizontal="center" vertical="center" wrapText="1"/>
    </xf>
    <xf numFmtId="49" fontId="55" fillId="7" borderId="28" xfId="7" applyNumberFormat="1" applyFont="1" applyFill="1" applyBorder="1" applyAlignment="1">
      <alignment horizontal="center" vertical="center" wrapText="1"/>
    </xf>
    <xf numFmtId="168" fontId="47" fillId="5" borderId="62" xfId="11" applyNumberFormat="1" applyFont="1" applyFill="1" applyBorder="1" applyAlignment="1">
      <alignment horizontal="right" vertical="center" wrapText="1"/>
    </xf>
    <xf numFmtId="168" fontId="47" fillId="5" borderId="28" xfId="11" applyNumberFormat="1" applyFont="1" applyFill="1" applyBorder="1" applyAlignment="1">
      <alignment horizontal="right" vertical="center" wrapText="1"/>
    </xf>
    <xf numFmtId="168" fontId="47" fillId="5" borderId="63" xfId="11" applyNumberFormat="1" applyFont="1" applyFill="1" applyBorder="1" applyAlignment="1">
      <alignment horizontal="right" vertical="center" wrapText="1"/>
    </xf>
    <xf numFmtId="168" fontId="47"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7"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5" fillId="7" borderId="63" xfId="11" applyNumberFormat="1" applyFont="1" applyFill="1" applyBorder="1" applyAlignment="1">
      <alignment horizontal="right" vertical="center" wrapText="1"/>
    </xf>
    <xf numFmtId="168" fontId="55" fillId="7" borderId="28" xfId="11" applyNumberFormat="1" applyFont="1" applyFill="1" applyBorder="1" applyAlignment="1">
      <alignment horizontal="right" vertical="center" wrapText="1"/>
    </xf>
    <xf numFmtId="49" fontId="61" fillId="5" borderId="31" xfId="7" applyNumberFormat="1" applyFont="1" applyFill="1" applyBorder="1" applyAlignment="1">
      <alignment vertical="center" wrapText="1"/>
    </xf>
    <xf numFmtId="49" fontId="58" fillId="5" borderId="31" xfId="7" applyNumberFormat="1" applyFont="1" applyFill="1" applyBorder="1"/>
    <xf numFmtId="49" fontId="58" fillId="0" borderId="0" xfId="7" applyNumberFormat="1" applyFont="1" applyAlignment="1">
      <alignment vertical="center" wrapText="1"/>
    </xf>
    <xf numFmtId="49" fontId="58" fillId="0" borderId="0" xfId="7" applyNumberFormat="1" applyFont="1" applyAlignment="1">
      <alignment vertical="center"/>
    </xf>
    <xf numFmtId="0" fontId="16" fillId="0" borderId="0" xfId="10" applyFont="1" applyAlignment="1">
      <alignment vertical="center"/>
    </xf>
    <xf numFmtId="0" fontId="50" fillId="0" borderId="20" xfId="10" applyFont="1" applyBorder="1"/>
    <xf numFmtId="0" fontId="51" fillId="7" borderId="55" xfId="10" applyFont="1" applyFill="1" applyBorder="1" applyAlignment="1">
      <alignment horizontal="center" vertical="center" wrapText="1"/>
    </xf>
    <xf numFmtId="0" fontId="51" fillId="7" borderId="36" xfId="10" applyFont="1" applyFill="1" applyBorder="1" applyAlignment="1">
      <alignment horizontal="center" vertical="center" wrapText="1"/>
    </xf>
    <xf numFmtId="0" fontId="51" fillId="7" borderId="28" xfId="10" applyFont="1" applyFill="1" applyBorder="1" applyAlignment="1">
      <alignment horizontal="center" vertical="center" wrapText="1"/>
    </xf>
    <xf numFmtId="0" fontId="54" fillId="7" borderId="28" xfId="10" applyFont="1" applyFill="1" applyBorder="1" applyAlignment="1">
      <alignment vertical="center" wrapText="1"/>
    </xf>
    <xf numFmtId="165" fontId="47" fillId="8" borderId="28" xfId="10" applyNumberFormat="1" applyFont="1" applyFill="1" applyBorder="1" applyAlignment="1">
      <alignment vertical="center" wrapText="1"/>
    </xf>
    <xf numFmtId="168" fontId="55" fillId="7" borderId="28" xfId="10" applyNumberFormat="1" applyFont="1" applyFill="1" applyBorder="1" applyAlignment="1">
      <alignment horizontal="right" vertical="center" wrapText="1"/>
    </xf>
    <xf numFmtId="0" fontId="53" fillId="0" borderId="39" xfId="10" applyFont="1" applyBorder="1" applyAlignment="1">
      <alignment vertical="center" wrapText="1"/>
    </xf>
    <xf numFmtId="165" fontId="47" fillId="8" borderId="35" xfId="10" applyNumberFormat="1" applyFont="1" applyFill="1" applyBorder="1" applyAlignment="1">
      <alignment vertical="center" wrapText="1"/>
    </xf>
    <xf numFmtId="168" fontId="47" fillId="5" borderId="39" xfId="10" applyNumberFormat="1" applyFont="1" applyFill="1" applyBorder="1" applyAlignment="1">
      <alignment horizontal="right" vertical="center"/>
    </xf>
    <xf numFmtId="0" fontId="53" fillId="0" borderId="43" xfId="10" applyFont="1" applyBorder="1" applyAlignment="1">
      <alignment vertical="center" wrapText="1"/>
    </xf>
    <xf numFmtId="165" fontId="47" fillId="8" borderId="44" xfId="10" applyNumberFormat="1" applyFont="1" applyFill="1" applyBorder="1" applyAlignment="1">
      <alignment vertical="center" wrapText="1"/>
    </xf>
    <xf numFmtId="168" fontId="47" fillId="5" borderId="43" xfId="10" applyNumberFormat="1" applyFont="1" applyFill="1" applyBorder="1" applyAlignment="1">
      <alignment horizontal="right" vertical="center"/>
    </xf>
    <xf numFmtId="0" fontId="53" fillId="0" borderId="34" xfId="10" applyFont="1" applyBorder="1" applyAlignment="1">
      <alignment vertical="center" wrapText="1"/>
    </xf>
    <xf numFmtId="0" fontId="53" fillId="0" borderId="36" xfId="10" applyFont="1" applyBorder="1" applyAlignment="1">
      <alignment vertical="center" wrapText="1"/>
    </xf>
    <xf numFmtId="165" fontId="47" fillId="8" borderId="47" xfId="10" applyNumberFormat="1" applyFont="1" applyFill="1" applyBorder="1" applyAlignment="1">
      <alignment vertical="center" wrapText="1"/>
    </xf>
    <xf numFmtId="168" fontId="47" fillId="5" borderId="46" xfId="10" applyNumberFormat="1" applyFont="1" applyFill="1" applyBorder="1" applyAlignment="1">
      <alignment horizontal="right" vertical="center"/>
    </xf>
    <xf numFmtId="0" fontId="20" fillId="0" borderId="0" xfId="10" applyFont="1"/>
    <xf numFmtId="168" fontId="55" fillId="7" borderId="36" xfId="11" applyNumberFormat="1" applyFont="1" applyFill="1" applyBorder="1" applyAlignment="1">
      <alignment horizontal="right" vertical="center" wrapText="1"/>
    </xf>
    <xf numFmtId="3" fontId="60" fillId="8" borderId="33" xfId="10" applyNumberFormat="1" applyFont="1" applyFill="1" applyBorder="1" applyAlignment="1">
      <alignment horizontal="center" vertical="center" wrapText="1"/>
    </xf>
    <xf numFmtId="3" fontId="55" fillId="8" borderId="36" xfId="10" applyNumberFormat="1" applyFont="1" applyFill="1" applyBorder="1" applyAlignment="1">
      <alignment vertical="center" wrapText="1"/>
    </xf>
    <xf numFmtId="3" fontId="47" fillId="8" borderId="41" xfId="10" applyNumberFormat="1" applyFont="1" applyFill="1" applyBorder="1" applyAlignment="1">
      <alignment vertical="center" wrapText="1"/>
    </xf>
    <xf numFmtId="3" fontId="55" fillId="8" borderId="39" xfId="10" applyNumberFormat="1" applyFont="1" applyFill="1" applyBorder="1" applyAlignment="1">
      <alignment vertical="center" wrapText="1"/>
    </xf>
    <xf numFmtId="3" fontId="47" fillId="8" borderId="64" xfId="10" applyNumberFormat="1" applyFont="1" applyFill="1" applyBorder="1" applyAlignment="1">
      <alignment vertical="center" wrapText="1"/>
    </xf>
    <xf numFmtId="3" fontId="55" fillId="8" borderId="63" xfId="10" applyNumberFormat="1" applyFont="1" applyFill="1" applyBorder="1" applyAlignment="1">
      <alignment vertical="center" wrapText="1"/>
    </xf>
    <xf numFmtId="3" fontId="47" fillId="8" borderId="44" xfId="10" applyNumberFormat="1" applyFont="1" applyFill="1" applyBorder="1" applyAlignment="1">
      <alignment vertical="center" wrapText="1"/>
    </xf>
    <xf numFmtId="3" fontId="55" fillId="8" borderId="43" xfId="10" applyNumberFormat="1" applyFont="1" applyFill="1" applyBorder="1" applyAlignment="1">
      <alignment vertical="center" wrapText="1"/>
    </xf>
    <xf numFmtId="3" fontId="55" fillId="8" borderId="43" xfId="10" applyNumberFormat="1" applyFont="1" applyFill="1" applyBorder="1" applyAlignment="1">
      <alignment horizontal="center" vertical="center" wrapText="1"/>
    </xf>
    <xf numFmtId="165" fontId="52"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5" fillId="7" borderId="36" xfId="7" applyNumberFormat="1" applyFont="1" applyFill="1" applyBorder="1" applyAlignment="1">
      <alignment horizontal="center" vertical="center"/>
    </xf>
    <xf numFmtId="49" fontId="65" fillId="7" borderId="28" xfId="7" applyNumberFormat="1" applyFont="1" applyFill="1" applyBorder="1" applyAlignment="1">
      <alignment horizontal="center" vertical="center" wrapText="1"/>
    </xf>
    <xf numFmtId="0" fontId="46" fillId="0" borderId="32" xfId="10" applyFont="1" applyBorder="1" applyAlignment="1">
      <alignment vertical="center" wrapText="1"/>
    </xf>
    <xf numFmtId="168" fontId="46" fillId="0" borderId="0" xfId="10" applyNumberFormat="1" applyFont="1" applyAlignment="1">
      <alignment vertical="center" wrapText="1"/>
    </xf>
    <xf numFmtId="168" fontId="46" fillId="0" borderId="34" xfId="10" applyNumberFormat="1" applyFont="1" applyBorder="1" applyAlignment="1">
      <alignment vertical="center" wrapText="1"/>
    </xf>
    <xf numFmtId="0" fontId="46" fillId="0" borderId="43" xfId="10" applyFont="1" applyBorder="1" applyAlignment="1">
      <alignment vertical="center" wrapText="1"/>
    </xf>
    <xf numFmtId="168" fontId="46" fillId="0" borderId="65" xfId="10" applyNumberFormat="1" applyFont="1" applyBorder="1" applyAlignment="1">
      <alignment vertical="center" wrapText="1"/>
    </xf>
    <xf numFmtId="168" fontId="46" fillId="0" borderId="43" xfId="10" applyNumberFormat="1" applyFont="1" applyBorder="1" applyAlignment="1">
      <alignment vertical="center" wrapText="1"/>
    </xf>
    <xf numFmtId="168" fontId="46" fillId="0" borderId="20" xfId="10" applyNumberFormat="1" applyFont="1" applyBorder="1" applyAlignment="1">
      <alignment vertical="center" wrapText="1"/>
    </xf>
    <xf numFmtId="168" fontId="46" fillId="0" borderId="36" xfId="10" applyNumberFormat="1" applyFont="1" applyBorder="1" applyAlignment="1">
      <alignment vertical="center" wrapText="1"/>
    </xf>
    <xf numFmtId="168" fontId="54" fillId="7" borderId="20" xfId="10" applyNumberFormat="1" applyFont="1" applyFill="1" applyBorder="1" applyAlignment="1">
      <alignment vertical="center" wrapText="1"/>
    </xf>
    <xf numFmtId="168" fontId="54" fillId="7" borderId="36" xfId="10" applyNumberFormat="1" applyFont="1" applyFill="1" applyBorder="1" applyAlignment="1">
      <alignment vertical="center" wrapText="1"/>
    </xf>
    <xf numFmtId="49" fontId="30" fillId="0" borderId="0" xfId="7" applyNumberFormat="1" applyFont="1"/>
    <xf numFmtId="49" fontId="66" fillId="0" borderId="0" xfId="7" applyNumberFormat="1" applyFont="1"/>
    <xf numFmtId="49" fontId="30" fillId="0" borderId="0" xfId="7" applyNumberFormat="1" applyFont="1" applyAlignment="1">
      <alignment vertical="center" wrapText="1"/>
    </xf>
    <xf numFmtId="49" fontId="66" fillId="0" borderId="31" xfId="7" applyNumberFormat="1" applyFont="1" applyBorder="1"/>
    <xf numFmtId="49" fontId="66" fillId="0" borderId="20" xfId="7" applyNumberFormat="1" applyFont="1" applyBorder="1"/>
    <xf numFmtId="49" fontId="55" fillId="7" borderId="29" xfId="7" applyNumberFormat="1" applyFont="1" applyFill="1" applyBorder="1" applyAlignment="1">
      <alignment vertical="center"/>
    </xf>
    <xf numFmtId="49" fontId="55" fillId="7" borderId="31" xfId="7" applyNumberFormat="1" applyFont="1" applyFill="1" applyBorder="1" applyAlignment="1">
      <alignment vertical="center"/>
    </xf>
    <xf numFmtId="49" fontId="55" fillId="7" borderId="55" xfId="7" applyNumberFormat="1" applyFont="1" applyFill="1" applyBorder="1" applyAlignment="1">
      <alignment vertical="center"/>
    </xf>
    <xf numFmtId="49" fontId="55" fillId="7" borderId="20" xfId="7" applyNumberFormat="1" applyFont="1" applyFill="1" applyBorder="1" applyAlignment="1">
      <alignment vertical="center" wrapText="1"/>
    </xf>
    <xf numFmtId="49" fontId="55" fillId="7" borderId="55" xfId="7" applyNumberFormat="1" applyFont="1" applyFill="1" applyBorder="1" applyAlignment="1">
      <alignment vertical="center" wrapText="1"/>
    </xf>
    <xf numFmtId="49" fontId="55" fillId="7" borderId="9" xfId="7" applyNumberFormat="1" applyFont="1" applyFill="1" applyBorder="1" applyAlignment="1">
      <alignment vertical="center"/>
    </xf>
    <xf numFmtId="49" fontId="55" fillId="7" borderId="5" xfId="7" applyNumberFormat="1" applyFont="1" applyFill="1" applyBorder="1" applyAlignment="1">
      <alignment vertical="center" wrapText="1"/>
    </xf>
    <xf numFmtId="49" fontId="55" fillId="7" borderId="9" xfId="7" applyNumberFormat="1" applyFont="1" applyFill="1" applyBorder="1" applyAlignment="1">
      <alignment vertical="center" wrapText="1"/>
    </xf>
    <xf numFmtId="49" fontId="55" fillId="7" borderId="28" xfId="7" applyNumberFormat="1" applyFont="1" applyFill="1" applyBorder="1" applyAlignment="1">
      <alignment vertical="center" wrapText="1"/>
    </xf>
    <xf numFmtId="49" fontId="55" fillId="7" borderId="7" xfId="7" applyNumberFormat="1" applyFont="1" applyFill="1" applyBorder="1" applyAlignment="1">
      <alignment vertical="center" wrapText="1"/>
    </xf>
    <xf numFmtId="168" fontId="46" fillId="0" borderId="43" xfId="11" applyNumberFormat="1" applyFont="1" applyBorder="1" applyAlignment="1">
      <alignment horizontal="right"/>
    </xf>
    <xf numFmtId="49" fontId="67" fillId="0" borderId="0" xfId="7" applyNumberFormat="1" applyFont="1" applyAlignment="1">
      <alignment vertical="center"/>
    </xf>
    <xf numFmtId="3" fontId="47" fillId="8" borderId="63" xfId="10" applyNumberFormat="1" applyFont="1" applyFill="1" applyBorder="1" applyAlignment="1">
      <alignment vertical="center" wrapText="1"/>
    </xf>
    <xf numFmtId="168" fontId="46" fillId="0" borderId="46" xfId="11" applyNumberFormat="1" applyFont="1" applyBorder="1" applyAlignment="1">
      <alignment horizontal="right"/>
    </xf>
    <xf numFmtId="49" fontId="71" fillId="0" borderId="0" xfId="7" applyNumberFormat="1" applyFont="1" applyAlignment="1">
      <alignment vertical="center" wrapText="1"/>
    </xf>
    <xf numFmtId="49" fontId="69" fillId="0" borderId="0" xfId="7" applyNumberFormat="1" applyFont="1" applyAlignment="1">
      <alignment vertical="center" wrapText="1"/>
    </xf>
    <xf numFmtId="49" fontId="30" fillId="0" borderId="0" xfId="7" applyNumberFormat="1" applyFont="1" applyAlignment="1">
      <alignment horizontal="left" vertical="center" wrapText="1"/>
    </xf>
    <xf numFmtId="49" fontId="66" fillId="0" borderId="0" xfId="7" applyNumberFormat="1" applyFont="1" applyAlignment="1">
      <alignment vertical="center" wrapText="1"/>
    </xf>
    <xf numFmtId="14" fontId="51" fillId="0" borderId="20" xfId="10" applyNumberFormat="1" applyFont="1" applyBorder="1" applyAlignment="1">
      <alignment horizontal="center" vertical="center"/>
    </xf>
    <xf numFmtId="0" fontId="51" fillId="0" borderId="6" xfId="10" applyFont="1" applyBorder="1" applyAlignment="1">
      <alignment horizontal="center" vertical="center"/>
    </xf>
    <xf numFmtId="0" fontId="51" fillId="7" borderId="7" xfId="10" applyFont="1" applyFill="1" applyBorder="1" applyAlignment="1">
      <alignment horizontal="center" vertical="center" wrapText="1"/>
    </xf>
    <xf numFmtId="0" fontId="46" fillId="0" borderId="40" xfId="10" applyFont="1" applyBorder="1" applyAlignment="1">
      <alignment vertical="center" wrapText="1"/>
    </xf>
    <xf numFmtId="168" fontId="46" fillId="0" borderId="39" xfId="11" applyNumberFormat="1" applyFont="1" applyBorder="1" applyAlignment="1">
      <alignment horizontal="right"/>
    </xf>
    <xf numFmtId="0" fontId="46" fillId="0" borderId="55" xfId="10" applyFont="1" applyBorder="1" applyAlignment="1">
      <alignment vertical="center" wrapText="1"/>
    </xf>
    <xf numFmtId="0" fontId="53" fillId="2" borderId="42" xfId="10" applyFont="1" applyFill="1" applyBorder="1" applyAlignment="1">
      <alignment vertical="center" wrapText="1"/>
    </xf>
    <xf numFmtId="0" fontId="53" fillId="2" borderId="66" xfId="10" applyFont="1" applyFill="1" applyBorder="1" applyAlignment="1">
      <alignment vertical="center" wrapText="1"/>
    </xf>
    <xf numFmtId="0" fontId="53" fillId="2" borderId="9" xfId="10" applyFont="1" applyFill="1" applyBorder="1" applyAlignment="1">
      <alignment vertical="center" wrapText="1"/>
    </xf>
    <xf numFmtId="0" fontId="54" fillId="7" borderId="5" xfId="10" applyFont="1" applyFill="1" applyBorder="1" applyAlignment="1">
      <alignment vertical="center" wrapText="1"/>
    </xf>
    <xf numFmtId="168" fontId="51" fillId="7" borderId="36" xfId="11" applyNumberFormat="1" applyFont="1" applyFill="1" applyBorder="1" applyAlignment="1">
      <alignment horizontal="right"/>
    </xf>
    <xf numFmtId="0" fontId="66" fillId="0" borderId="0" xfId="7" applyFont="1"/>
    <xf numFmtId="0" fontId="66" fillId="0" borderId="20" xfId="7" applyFont="1" applyBorder="1"/>
    <xf numFmtId="0" fontId="55" fillId="7" borderId="6" xfId="7" applyFont="1" applyFill="1" applyBorder="1" applyAlignment="1">
      <alignment vertical="center" wrapText="1"/>
    </xf>
    <xf numFmtId="0" fontId="55" fillId="7" borderId="7" xfId="7" applyFont="1" applyFill="1" applyBorder="1" applyAlignment="1">
      <alignment vertical="center" wrapText="1"/>
    </xf>
    <xf numFmtId="0" fontId="55" fillId="0" borderId="0" xfId="7" applyFont="1" applyAlignment="1">
      <alignment horizontal="center" vertical="center"/>
    </xf>
    <xf numFmtId="0" fontId="55" fillId="7" borderId="7" xfId="7" applyFont="1" applyFill="1" applyBorder="1" applyAlignment="1">
      <alignment horizontal="center" vertical="center" wrapText="1"/>
    </xf>
    <xf numFmtId="0" fontId="55" fillId="7" borderId="28" xfId="7" applyFont="1" applyFill="1" applyBorder="1" applyAlignment="1">
      <alignment horizontal="center" vertical="center" wrapText="1"/>
    </xf>
    <xf numFmtId="0" fontId="55" fillId="7" borderId="35" xfId="7" applyFont="1" applyFill="1" applyBorder="1" applyAlignment="1">
      <alignment horizontal="center" vertical="center" wrapText="1"/>
    </xf>
    <xf numFmtId="0" fontId="47" fillId="0" borderId="39" xfId="7" applyFont="1" applyBorder="1" applyAlignment="1">
      <alignment vertical="center" wrapText="1"/>
    </xf>
    <xf numFmtId="168" fontId="46"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7" fillId="0" borderId="43" xfId="7" applyFont="1" applyBorder="1" applyAlignment="1">
      <alignment vertical="center" wrapText="1"/>
    </xf>
    <xf numFmtId="0" fontId="59" fillId="0" borderId="43" xfId="7" applyFont="1" applyBorder="1" applyAlignment="1">
      <alignment horizontal="left" vertical="center" wrapText="1"/>
    </xf>
    <xf numFmtId="0" fontId="59" fillId="0" borderId="43" xfId="7" applyFont="1" applyBorder="1" applyAlignment="1">
      <alignment vertical="center" wrapText="1"/>
    </xf>
    <xf numFmtId="0" fontId="59" fillId="0" borderId="43" xfId="7" applyFont="1" applyBorder="1" applyAlignment="1">
      <alignment vertical="center"/>
    </xf>
    <xf numFmtId="0" fontId="60" fillId="7" borderId="46" xfId="7" applyFont="1" applyFill="1" applyBorder="1" applyAlignment="1">
      <alignment vertical="center"/>
    </xf>
    <xf numFmtId="168" fontId="51" fillId="7" borderId="46" xfId="11" applyNumberFormat="1" applyFont="1" applyFill="1" applyBorder="1" applyAlignment="1">
      <alignment horizontal="right"/>
    </xf>
    <xf numFmtId="0" fontId="69" fillId="0" borderId="0" xfId="7" applyFont="1" applyAlignment="1">
      <alignment vertical="center" wrapText="1"/>
    </xf>
    <xf numFmtId="0" fontId="50" fillId="0" borderId="0" xfId="10" applyFont="1" applyAlignment="1">
      <alignment vertical="center"/>
    </xf>
    <xf numFmtId="0" fontId="50"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1" fillId="0" borderId="39" xfId="11" applyNumberFormat="1" applyFont="1" applyBorder="1" applyAlignment="1">
      <alignment horizontal="right" vertical="center"/>
    </xf>
    <xf numFmtId="3" fontId="47"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1" fillId="0" borderId="28" xfId="11" applyNumberFormat="1" applyFont="1" applyBorder="1" applyAlignment="1">
      <alignment horizontal="right" vertical="center"/>
    </xf>
    <xf numFmtId="165" fontId="74" fillId="0" borderId="0" xfId="10" applyNumberFormat="1" applyFont="1"/>
    <xf numFmtId="49" fontId="75" fillId="2" borderId="0" xfId="10" applyNumberFormat="1" applyFont="1" applyFill="1" applyAlignment="1">
      <alignment horizontal="center" vertical="center" wrapText="1"/>
    </xf>
    <xf numFmtId="0" fontId="75" fillId="2" borderId="39" xfId="10" applyFont="1" applyFill="1" applyBorder="1" applyAlignment="1">
      <alignment horizontal="left" vertical="center" wrapText="1" indent="1"/>
    </xf>
    <xf numFmtId="0" fontId="75" fillId="2" borderId="43" xfId="10" applyFont="1" applyFill="1" applyBorder="1" applyAlignment="1">
      <alignment horizontal="left" vertical="center" wrapText="1" indent="1"/>
    </xf>
    <xf numFmtId="0" fontId="75" fillId="2" borderId="43" xfId="10" applyFont="1" applyFill="1" applyBorder="1" applyAlignment="1">
      <alignment vertical="center" wrapText="1"/>
    </xf>
    <xf numFmtId="0" fontId="75" fillId="2" borderId="62" xfId="10" applyFont="1" applyFill="1" applyBorder="1" applyAlignment="1">
      <alignment horizontal="left" vertical="center" wrapText="1" indent="1"/>
    </xf>
    <xf numFmtId="0" fontId="75" fillId="2" borderId="63" xfId="10" applyFont="1" applyFill="1" applyBorder="1" applyAlignment="1">
      <alignment horizontal="left" vertical="center" wrapText="1" indent="1"/>
    </xf>
    <xf numFmtId="3" fontId="47" fillId="8" borderId="39" xfId="10" applyNumberFormat="1" applyFont="1" applyFill="1" applyBorder="1" applyAlignment="1">
      <alignment vertical="center" wrapText="1"/>
    </xf>
    <xf numFmtId="49" fontId="76" fillId="0" borderId="0" xfId="10" applyNumberFormat="1" applyFont="1" applyAlignment="1">
      <alignment horizontal="center" vertical="center" wrapText="1"/>
    </xf>
    <xf numFmtId="0" fontId="76" fillId="7" borderId="28" xfId="10" applyFont="1" applyFill="1" applyBorder="1" applyAlignment="1">
      <alignment vertical="center" wrapText="1"/>
    </xf>
    <xf numFmtId="168" fontId="46" fillId="7" borderId="39" xfId="11" applyNumberFormat="1" applyFont="1" applyFill="1" applyBorder="1" applyAlignment="1">
      <alignment horizontal="right" vertical="center"/>
    </xf>
    <xf numFmtId="164" fontId="10" fillId="0" borderId="0" xfId="10" applyNumberFormat="1"/>
    <xf numFmtId="49" fontId="77" fillId="0" borderId="0" xfId="7" applyNumberFormat="1" applyFont="1" applyAlignment="1">
      <alignment horizontal="center" vertical="center"/>
    </xf>
    <xf numFmtId="49" fontId="78" fillId="0" borderId="35" xfId="7" applyNumberFormat="1" applyFont="1" applyBorder="1" applyAlignment="1">
      <alignment horizontal="center" vertical="center" wrapText="1"/>
    </xf>
    <xf numFmtId="49" fontId="68" fillId="0" borderId="39" xfId="7" applyNumberFormat="1" applyFont="1" applyBorder="1" applyAlignment="1">
      <alignment vertical="center"/>
    </xf>
    <xf numFmtId="49" fontId="79" fillId="0" borderId="35" xfId="7" applyNumberFormat="1" applyFont="1" applyBorder="1" applyAlignment="1">
      <alignment horizontal="center" vertical="center" wrapText="1"/>
    </xf>
    <xf numFmtId="49" fontId="70" fillId="0" borderId="43" xfId="7" applyNumberFormat="1" applyFont="1" applyBorder="1" applyAlignment="1">
      <alignment vertical="center"/>
    </xf>
    <xf numFmtId="49" fontId="70" fillId="0" borderId="43" xfId="7" applyNumberFormat="1" applyFont="1" applyBorder="1" applyAlignment="1">
      <alignment horizontal="left" vertical="center" indent="1"/>
    </xf>
    <xf numFmtId="49" fontId="79" fillId="0" borderId="43" xfId="7" applyNumberFormat="1" applyFont="1" applyBorder="1" applyAlignment="1">
      <alignment horizontal="left" vertical="center" indent="1"/>
    </xf>
    <xf numFmtId="49" fontId="80" fillId="0" borderId="0" xfId="7" applyNumberFormat="1" applyFont="1" applyAlignment="1">
      <alignment vertical="center"/>
    </xf>
    <xf numFmtId="49" fontId="68" fillId="0" borderId="46" xfId="7" applyNumberFormat="1" applyFont="1" applyBorder="1" applyAlignment="1">
      <alignment vertical="center"/>
    </xf>
    <xf numFmtId="49" fontId="69" fillId="0" borderId="0" xfId="7" applyNumberFormat="1" applyFont="1" applyAlignment="1">
      <alignment horizontal="justify" vertical="center" wrapText="1"/>
    </xf>
    <xf numFmtId="0" fontId="81"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6"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2" fillId="0" borderId="0" xfId="10" applyFont="1" applyAlignment="1">
      <alignment vertical="center"/>
    </xf>
    <xf numFmtId="0" fontId="16" fillId="5" borderId="0" xfId="7" applyFill="1"/>
    <xf numFmtId="0" fontId="83"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4" fillId="5" borderId="0" xfId="7" applyFont="1" applyFill="1" applyAlignment="1">
      <alignment vertical="center" wrapText="1"/>
    </xf>
    <xf numFmtId="0" fontId="84"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70" xfId="7" applyFont="1" applyFill="1" applyBorder="1" applyAlignment="1">
      <alignment vertical="center" wrapText="1"/>
    </xf>
    <xf numFmtId="0" fontId="16" fillId="5" borderId="3" xfId="7" applyFill="1" applyBorder="1" applyAlignment="1">
      <alignment vertical="center" wrapText="1"/>
    </xf>
    <xf numFmtId="168" fontId="46" fillId="0" borderId="63" xfId="11" applyNumberFormat="1" applyFont="1" applyBorder="1" applyAlignment="1">
      <alignment horizontal="right" vertical="center"/>
    </xf>
    <xf numFmtId="9" fontId="46" fillId="0" borderId="63" xfId="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9" fontId="46" fillId="0" borderId="43" xfId="1" applyFont="1" applyBorder="1" applyAlignment="1">
      <alignment horizontal="right" vertical="center"/>
    </xf>
    <xf numFmtId="0" fontId="85" fillId="5" borderId="70" xfId="7" applyFont="1" applyFill="1" applyBorder="1" applyAlignment="1">
      <alignment vertical="center" wrapText="1"/>
    </xf>
    <xf numFmtId="0" fontId="85" fillId="7" borderId="3" xfId="7" applyFont="1" applyFill="1" applyBorder="1" applyAlignment="1">
      <alignment vertical="center" wrapText="1"/>
    </xf>
    <xf numFmtId="9" fontId="46" fillId="7" borderId="43" xfId="1" applyFont="1" applyFill="1" applyBorder="1" applyAlignment="1">
      <alignment horizontal="right" vertical="center"/>
    </xf>
    <xf numFmtId="3" fontId="16" fillId="5" borderId="0" xfId="7" applyNumberFormat="1" applyFill="1" applyAlignment="1">
      <alignment wrapText="1"/>
    </xf>
    <xf numFmtId="9" fontId="84"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5" fillId="5" borderId="0" xfId="7" applyFont="1" applyFill="1" applyAlignment="1">
      <alignment vertical="center" wrapText="1"/>
    </xf>
    <xf numFmtId="0" fontId="85" fillId="7" borderId="16" xfId="7" applyFont="1" applyFill="1" applyBorder="1" applyAlignment="1">
      <alignment vertical="center" wrapText="1"/>
    </xf>
    <xf numFmtId="0" fontId="20" fillId="0" borderId="0" xfId="7" applyFont="1"/>
    <xf numFmtId="0" fontId="20" fillId="5" borderId="0" xfId="7" applyFont="1" applyFill="1"/>
    <xf numFmtId="14" fontId="45" fillId="0" borderId="35" xfId="7" applyNumberFormat="1" applyFont="1" applyBorder="1" applyAlignment="1">
      <alignment horizontal="center"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88" fillId="7" borderId="28" xfId="7" applyFont="1" applyFill="1" applyBorder="1" applyAlignment="1">
      <alignment vertical="center" wrapText="1"/>
    </xf>
    <xf numFmtId="168" fontId="46"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1"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70"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0" borderId="3" xfId="7" applyFont="1" applyFill="1" applyBorder="1" applyAlignment="1">
      <alignment horizontal="left" vertical="center"/>
    </xf>
    <xf numFmtId="0" fontId="14" fillId="10" borderId="17" xfId="7" applyFont="1" applyFill="1" applyBorder="1" applyAlignment="1">
      <alignment vertical="center"/>
    </xf>
    <xf numFmtId="0" fontId="14" fillId="10" borderId="65" xfId="7" applyFont="1" applyFill="1" applyBorder="1" applyAlignment="1">
      <alignment vertical="center"/>
    </xf>
    <xf numFmtId="0" fontId="14" fillId="10"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3"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4" fillId="4" borderId="65" xfId="7" applyFont="1" applyFill="1" applyBorder="1" applyAlignment="1">
      <alignment vertical="center"/>
    </xf>
    <xf numFmtId="0" fontId="11" fillId="5" borderId="17" xfId="7" applyFont="1" applyFill="1" applyBorder="1" applyAlignment="1">
      <alignment horizontal="left" vertical="center" wrapText="1"/>
    </xf>
    <xf numFmtId="10" fontId="11" fillId="0" borderId="3" xfId="14" quotePrefix="1" applyNumberFormat="1" applyFont="1" applyBorder="1" applyAlignment="1">
      <alignment horizontal="right" vertical="center"/>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1"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1"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89" fillId="2" borderId="81"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12" borderId="29" xfId="7" applyFont="1" applyFill="1" applyBorder="1" applyAlignment="1">
      <alignment horizontal="center" vertical="center" wrapText="1"/>
    </xf>
    <xf numFmtId="0" fontId="11" fillId="12" borderId="29" xfId="7" applyFont="1" applyFill="1" applyBorder="1" applyAlignment="1">
      <alignment vertical="center" wrapText="1"/>
    </xf>
    <xf numFmtId="0" fontId="11" fillId="2" borderId="78" xfId="7" applyFont="1" applyFill="1" applyBorder="1" applyAlignment="1">
      <alignment vertical="center" wrapText="1"/>
    </xf>
    <xf numFmtId="0" fontId="14" fillId="11"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84" xfId="7" applyFont="1" applyBorder="1" applyAlignment="1">
      <alignment vertical="center"/>
    </xf>
    <xf numFmtId="0" fontId="11" fillId="0" borderId="85" xfId="7" applyFont="1" applyBorder="1" applyAlignment="1">
      <alignment vertical="center"/>
    </xf>
    <xf numFmtId="0" fontId="11" fillId="0" borderId="86"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78" xfId="7" applyFont="1" applyBorder="1" applyAlignment="1">
      <alignment vertical="center"/>
    </xf>
    <xf numFmtId="0" fontId="11" fillId="0" borderId="79" xfId="7" applyFont="1" applyBorder="1" applyAlignment="1">
      <alignment vertical="center"/>
    </xf>
    <xf numFmtId="0" fontId="11" fillId="0" borderId="80" xfId="7" applyFont="1" applyBorder="1" applyAlignment="1">
      <alignment vertical="center"/>
    </xf>
    <xf numFmtId="0" fontId="11" fillId="0" borderId="9" xfId="7" applyFont="1" applyBorder="1" applyAlignment="1">
      <alignment horizontal="center" vertical="center"/>
    </xf>
    <xf numFmtId="0" fontId="11" fillId="0" borderId="81" xfId="7" applyFont="1" applyBorder="1" applyAlignment="1">
      <alignment vertical="center"/>
    </xf>
    <xf numFmtId="0" fontId="11" fillId="0" borderId="87" xfId="7" applyFont="1" applyBorder="1" applyAlignment="1">
      <alignment vertical="center"/>
    </xf>
    <xf numFmtId="0" fontId="11" fillId="0" borderId="88" xfId="7" applyFont="1" applyBorder="1" applyAlignment="1">
      <alignment vertical="center"/>
    </xf>
    <xf numFmtId="0" fontId="58" fillId="0" borderId="0" xfId="7" applyFont="1" applyAlignment="1">
      <alignment vertical="center"/>
    </xf>
    <xf numFmtId="0" fontId="90" fillId="0" borderId="0" xfId="7" applyFont="1"/>
    <xf numFmtId="0" fontId="91" fillId="0" borderId="0" xfId="7" applyFont="1" applyAlignment="1">
      <alignment vertical="center" wrapText="1"/>
    </xf>
    <xf numFmtId="0" fontId="14" fillId="0" borderId="0" xfId="7" applyFont="1" applyAlignment="1">
      <alignment vertical="center" wrapText="1"/>
    </xf>
    <xf numFmtId="0" fontId="92" fillId="0" borderId="0" xfId="7" applyFont="1"/>
    <xf numFmtId="0" fontId="18" fillId="0" borderId="89" xfId="7" applyFont="1" applyBorder="1" applyAlignment="1">
      <alignment vertical="center" wrapText="1"/>
    </xf>
    <xf numFmtId="0" fontId="18" fillId="0" borderId="90" xfId="7" applyFont="1" applyBorder="1" applyAlignment="1">
      <alignment vertical="center" wrapText="1"/>
    </xf>
    <xf numFmtId="0" fontId="11" fillId="0" borderId="7" xfId="7" applyFont="1" applyBorder="1" applyAlignment="1">
      <alignment horizontal="center" vertical="center" wrapText="1"/>
    </xf>
    <xf numFmtId="0" fontId="11" fillId="0" borderId="75" xfId="7" applyFont="1" applyBorder="1" applyAlignment="1">
      <alignment horizontal="center" vertical="center"/>
    </xf>
    <xf numFmtId="0" fontId="14" fillId="13" borderId="94" xfId="7" applyFont="1" applyFill="1" applyBorder="1" applyAlignment="1">
      <alignment vertical="center" wrapText="1"/>
    </xf>
    <xf numFmtId="0" fontId="14" fillId="13" borderId="20" xfId="7" applyFont="1" applyFill="1" applyBorder="1" applyAlignment="1">
      <alignment vertical="center" wrapText="1"/>
    </xf>
    <xf numFmtId="0" fontId="11" fillId="14" borderId="93" xfId="7" applyFont="1" applyFill="1" applyBorder="1" applyAlignment="1">
      <alignment vertical="center" wrapText="1"/>
    </xf>
    <xf numFmtId="0" fontId="11" fillId="14" borderId="33" xfId="7" applyFont="1" applyFill="1" applyBorder="1" applyAlignment="1">
      <alignment vertical="center" wrapText="1"/>
    </xf>
    <xf numFmtId="3" fontId="14" fillId="14" borderId="33" xfId="7" applyNumberFormat="1" applyFont="1" applyFill="1" applyBorder="1" applyAlignment="1">
      <alignment horizontal="right" vertical="center" wrapText="1"/>
    </xf>
    <xf numFmtId="3" fontId="14" fillId="14" borderId="95" xfId="7" applyNumberFormat="1" applyFont="1" applyFill="1" applyBorder="1" applyAlignment="1">
      <alignment horizontal="right" vertical="center" wrapText="1"/>
    </xf>
    <xf numFmtId="0" fontId="11" fillId="0" borderId="93"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95" xfId="7" applyNumberFormat="1" applyFont="1" applyBorder="1" applyAlignment="1">
      <alignment horizontal="right" vertical="center" wrapText="1"/>
    </xf>
    <xf numFmtId="0" fontId="11" fillId="14" borderId="33" xfId="7" applyFont="1" applyFill="1" applyBorder="1" applyAlignment="1">
      <alignment vertical="center"/>
    </xf>
    <xf numFmtId="0" fontId="18" fillId="0" borderId="20" xfId="7" applyFont="1" applyBorder="1" applyAlignment="1">
      <alignment horizontal="left" vertical="center" wrapText="1" indent="2"/>
    </xf>
    <xf numFmtId="3" fontId="18" fillId="15" borderId="33" xfId="7" applyNumberFormat="1" applyFont="1" applyFill="1" applyBorder="1" applyAlignment="1">
      <alignment vertical="center" wrapText="1"/>
    </xf>
    <xf numFmtId="0" fontId="14" fillId="0" borderId="93"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5" borderId="33" xfId="7" applyNumberFormat="1" applyFont="1" applyFill="1" applyBorder="1" applyAlignment="1">
      <alignment vertical="center"/>
    </xf>
    <xf numFmtId="3" fontId="14" fillId="0" borderId="95" xfId="7" applyNumberFormat="1" applyFont="1" applyBorder="1" applyAlignment="1">
      <alignment horizontal="right" vertical="center" wrapText="1"/>
    </xf>
    <xf numFmtId="0" fontId="14" fillId="0" borderId="0" xfId="7" applyFont="1"/>
    <xf numFmtId="0" fontId="59" fillId="0" borderId="89" xfId="7" applyFont="1" applyBorder="1" applyAlignment="1">
      <alignment vertical="center" wrapText="1"/>
    </xf>
    <xf numFmtId="0" fontId="59" fillId="0" borderId="90" xfId="7" applyFont="1" applyBorder="1" applyAlignment="1">
      <alignment vertical="center" wrapText="1"/>
    </xf>
    <xf numFmtId="0" fontId="47" fillId="0" borderId="28" xfId="7" applyFont="1" applyBorder="1" applyAlignment="1">
      <alignment horizontal="center" vertical="center" wrapText="1"/>
    </xf>
    <xf numFmtId="0" fontId="47" fillId="0" borderId="75" xfId="7" applyFont="1" applyBorder="1" applyAlignment="1">
      <alignment horizontal="center" vertical="center"/>
    </xf>
    <xf numFmtId="0" fontId="14" fillId="0" borderId="7" xfId="7" applyFont="1" applyBorder="1" applyAlignment="1">
      <alignment vertical="center"/>
    </xf>
    <xf numFmtId="0" fontId="14" fillId="15" borderId="33" xfId="7" applyFont="1" applyFill="1" applyBorder="1" applyAlignment="1">
      <alignment horizontal="center" vertical="center" wrapText="1"/>
    </xf>
    <xf numFmtId="0" fontId="14" fillId="14" borderId="33" xfId="7" applyFont="1" applyFill="1" applyBorder="1" applyAlignment="1">
      <alignment vertical="center" wrapText="1"/>
    </xf>
    <xf numFmtId="0" fontId="11" fillId="15" borderId="5" xfId="7" applyFont="1" applyFill="1" applyBorder="1" applyAlignment="1">
      <alignment horizontal="center" vertical="center" wrapText="1"/>
    </xf>
    <xf numFmtId="0" fontId="11" fillId="15" borderId="7" xfId="7" applyFont="1" applyFill="1" applyBorder="1" applyAlignment="1">
      <alignment horizontal="center" vertical="center" wrapText="1"/>
    </xf>
    <xf numFmtId="3" fontId="14" fillId="14" borderId="96"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4" borderId="28" xfId="7" applyFont="1" applyFill="1" applyBorder="1" applyAlignment="1">
      <alignment vertical="center" wrapText="1"/>
    </xf>
    <xf numFmtId="3" fontId="14" fillId="14" borderId="28" xfId="7" applyNumberFormat="1" applyFont="1" applyFill="1" applyBorder="1" applyAlignment="1">
      <alignment vertical="center" wrapText="1"/>
    </xf>
    <xf numFmtId="0" fontId="11" fillId="15"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5" borderId="7" xfId="7" applyFont="1" applyFill="1" applyBorder="1" applyAlignment="1">
      <alignment vertical="center"/>
    </xf>
    <xf numFmtId="10" fontId="11" fillId="0" borderId="7" xfId="7" applyNumberFormat="1" applyFont="1" applyBorder="1" applyAlignment="1">
      <alignment vertical="center"/>
    </xf>
    <xf numFmtId="0" fontId="16" fillId="0" borderId="0" xfId="7" applyAlignment="1">
      <alignment horizontal="left" vertical="center"/>
    </xf>
    <xf numFmtId="0" fontId="78"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69"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69" fontId="11" fillId="0" borderId="3" xfId="15" applyNumberFormat="1" applyFont="1" applyBorder="1" applyAlignment="1">
      <alignment horizontal="center" vertical="center" wrapText="1"/>
    </xf>
    <xf numFmtId="0" fontId="94"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69" fontId="35"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5" fillId="0" borderId="3" xfId="7" applyFont="1" applyBorder="1" applyAlignment="1">
      <alignment horizontal="center" vertical="center"/>
    </xf>
    <xf numFmtId="0" fontId="45" fillId="0" borderId="3" xfId="7" applyFont="1" applyBorder="1" applyAlignment="1">
      <alignment horizontal="center" vertical="center" wrapText="1"/>
    </xf>
    <xf numFmtId="14" fontId="45" fillId="0" borderId="3" xfId="7" applyNumberFormat="1" applyFont="1" applyBorder="1" applyAlignment="1">
      <alignment horizontal="center" vertical="center" wrapText="1"/>
    </xf>
    <xf numFmtId="14" fontId="45" fillId="0" borderId="3" xfId="7" applyNumberFormat="1" applyFont="1" applyBorder="1" applyAlignment="1">
      <alignment horizontal="center" vertical="center"/>
    </xf>
    <xf numFmtId="0" fontId="45"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95" fillId="0" borderId="3" xfId="7" applyFont="1" applyBorder="1" applyAlignment="1">
      <alignment horizontal="center" vertical="center"/>
    </xf>
    <xf numFmtId="0" fontId="95"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8" fillId="0" borderId="0" xfId="14" applyFont="1"/>
    <xf numFmtId="0" fontId="58" fillId="0" borderId="0" xfId="14" applyFont="1" applyAlignment="1">
      <alignment vertical="center"/>
    </xf>
    <xf numFmtId="0" fontId="58" fillId="0" borderId="3" xfId="7" applyFont="1" applyBorder="1"/>
    <xf numFmtId="0" fontId="96" fillId="0" borderId="3" xfId="7" applyFont="1" applyBorder="1" applyAlignment="1">
      <alignment horizontal="center" vertical="center"/>
    </xf>
    <xf numFmtId="0" fontId="96" fillId="0" borderId="3" xfId="7" applyFont="1" applyBorder="1" applyAlignment="1">
      <alignment horizontal="center" vertical="center" wrapText="1"/>
    </xf>
    <xf numFmtId="0" fontId="58"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8" fillId="4" borderId="3" xfId="14" applyFont="1" applyFill="1" applyBorder="1" applyAlignment="1">
      <alignment horizontal="center" vertical="center"/>
    </xf>
    <xf numFmtId="0" fontId="96" fillId="4" borderId="3" xfId="14" applyFont="1" applyFill="1" applyBorder="1" applyAlignment="1">
      <alignment vertical="center" wrapText="1"/>
    </xf>
    <xf numFmtId="169" fontId="11" fillId="4" borderId="3" xfId="12" quotePrefix="1" applyNumberFormat="1" applyFont="1" applyFill="1" applyBorder="1" applyAlignment="1">
      <alignment vertical="center"/>
    </xf>
    <xf numFmtId="0" fontId="11" fillId="0" borderId="50" xfId="7" applyFont="1" applyBorder="1" applyAlignment="1">
      <alignment horizontal="center"/>
    </xf>
    <xf numFmtId="0" fontId="11" fillId="0" borderId="72"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3" borderId="17" xfId="14" applyFont="1" applyFill="1" applyBorder="1"/>
    <xf numFmtId="0" fontId="14" fillId="13" borderId="65" xfId="14" applyFont="1" applyFill="1" applyBorder="1"/>
    <xf numFmtId="0" fontId="14" fillId="13"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3"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3" borderId="17" xfId="14" applyFont="1" applyFill="1" applyBorder="1" applyAlignment="1">
      <alignment vertical="center"/>
    </xf>
    <xf numFmtId="0" fontId="14" fillId="13" borderId="65" xfId="14" applyFont="1" applyFill="1" applyBorder="1" applyAlignment="1">
      <alignment vertical="center"/>
    </xf>
    <xf numFmtId="0" fontId="14" fillId="13"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3" borderId="17" xfId="7" applyFont="1" applyFill="1" applyBorder="1" applyAlignment="1">
      <alignment vertical="center"/>
    </xf>
    <xf numFmtId="0" fontId="14" fillId="13" borderId="65" xfId="7" applyFont="1" applyFill="1" applyBorder="1" applyAlignment="1">
      <alignment vertical="center"/>
    </xf>
    <xf numFmtId="0" fontId="14" fillId="13"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97" fillId="0" borderId="0" xfId="7" applyFont="1"/>
    <xf numFmtId="0" fontId="93" fillId="0" borderId="0" xfId="7" applyFont="1" applyAlignment="1">
      <alignment vertical="center"/>
    </xf>
    <xf numFmtId="0" fontId="51" fillId="0" borderId="0" xfId="7" applyFont="1" applyAlignment="1">
      <alignment horizontal="center" vertical="center" wrapText="1"/>
    </xf>
    <xf numFmtId="0" fontId="51" fillId="0" borderId="0" xfId="7" applyFont="1" applyAlignment="1">
      <alignment horizontal="justify" vertical="center" wrapText="1"/>
    </xf>
    <xf numFmtId="0" fontId="51" fillId="0" borderId="3" xfId="7" applyFont="1" applyBorder="1" applyAlignment="1">
      <alignment horizontal="center" vertical="center" wrapText="1"/>
    </xf>
    <xf numFmtId="0" fontId="55" fillId="0" borderId="3" xfId="7" applyFont="1" applyBorder="1" applyAlignment="1">
      <alignment horizontal="center" vertical="center" wrapText="1"/>
    </xf>
    <xf numFmtId="0" fontId="51" fillId="0" borderId="65" xfId="7" applyFont="1" applyBorder="1" applyAlignment="1">
      <alignment horizontal="center" vertical="center" wrapText="1"/>
    </xf>
    <xf numFmtId="0" fontId="51" fillId="0" borderId="49" xfId="7" applyFont="1" applyBorder="1" applyAlignment="1">
      <alignment horizontal="center" vertical="center" wrapText="1"/>
    </xf>
    <xf numFmtId="0" fontId="51" fillId="0" borderId="3" xfId="7" applyFont="1" applyBorder="1" applyAlignment="1">
      <alignment horizontal="left" vertical="center" wrapText="1"/>
    </xf>
    <xf numFmtId="0" fontId="55" fillId="5" borderId="3" xfId="7" applyFont="1" applyFill="1" applyBorder="1" applyAlignment="1">
      <alignment horizontal="center" vertical="center" wrapText="1"/>
    </xf>
    <xf numFmtId="0" fontId="46" fillId="0" borderId="3" xfId="7" applyFont="1" applyBorder="1" applyAlignment="1">
      <alignment horizontal="center" vertical="center" wrapText="1"/>
    </xf>
    <xf numFmtId="0" fontId="98" fillId="15" borderId="3" xfId="7" applyFont="1" applyFill="1" applyBorder="1" applyAlignment="1">
      <alignment horizontal="justify" vertical="center" wrapText="1"/>
    </xf>
    <xf numFmtId="169" fontId="47" fillId="0" borderId="3" xfId="12" applyNumberFormat="1" applyFont="1" applyBorder="1" applyAlignment="1">
      <alignment horizontal="center" vertical="center" wrapText="1"/>
    </xf>
    <xf numFmtId="165" fontId="74"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93" fillId="6" borderId="65" xfId="7" applyFont="1" applyFill="1" applyBorder="1" applyAlignment="1">
      <alignment horizontal="left" vertical="center"/>
    </xf>
    <xf numFmtId="0" fontId="93"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3"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99" fillId="0" borderId="0" xfId="16" applyFont="1" applyAlignment="1">
      <alignment vertical="center"/>
    </xf>
    <xf numFmtId="0" fontId="13" fillId="0" borderId="0" xfId="16" applyFont="1" applyAlignment="1">
      <alignment vertical="center"/>
    </xf>
    <xf numFmtId="0" fontId="20" fillId="5" borderId="0" xfId="16" applyFont="1" applyFill="1"/>
    <xf numFmtId="0" fontId="40" fillId="0" borderId="0" xfId="16" applyFont="1" applyAlignment="1">
      <alignment vertical="center" wrapText="1"/>
    </xf>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87" fillId="0" borderId="3" xfId="16" applyFont="1" applyBorder="1" applyAlignment="1">
      <alignment horizontal="left" vertical="center"/>
    </xf>
    <xf numFmtId="0" fontId="87" fillId="0" borderId="3" xfId="16" applyFont="1" applyBorder="1" applyAlignment="1">
      <alignment horizontal="center" vertical="center" wrapText="1"/>
    </xf>
    <xf numFmtId="0" fontId="100" fillId="0" borderId="0" xfId="16" applyFont="1"/>
    <xf numFmtId="0" fontId="87"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87"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01"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1"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4" xfId="7" applyNumberFormat="1" applyFont="1" applyBorder="1"/>
    <xf numFmtId="169" fontId="0" fillId="0" borderId="0" xfId="12" applyNumberFormat="1" applyFont="1"/>
    <xf numFmtId="0" fontId="27" fillId="0" borderId="28" xfId="7" applyFont="1" applyBorder="1" applyAlignment="1">
      <alignment vertical="center" wrapText="1"/>
    </xf>
    <xf numFmtId="165" fontId="14" fillId="0" borderId="6" xfId="7" applyNumberFormat="1" applyFont="1" applyBorder="1"/>
    <xf numFmtId="165" fontId="14" fillId="0" borderId="7" xfId="7" applyNumberFormat="1" applyFont="1" applyBorder="1"/>
    <xf numFmtId="0" fontId="16" fillId="0" borderId="0" xfId="7" applyFill="1"/>
    <xf numFmtId="0" fontId="0" fillId="0" borderId="0" xfId="0" applyFill="1"/>
    <xf numFmtId="3" fontId="20" fillId="5" borderId="17" xfId="5" applyNumberFormat="1" applyFont="1" applyFill="1" applyBorder="1" applyAlignment="1">
      <alignment wrapText="1"/>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164" fontId="11" fillId="0" borderId="17" xfId="6" applyFont="1" applyBorder="1" applyAlignment="1">
      <alignment horizontal="right"/>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4" fillId="2" borderId="3" xfId="7" applyFont="1" applyFill="1" applyBorder="1" applyAlignment="1">
      <alignment horizontal="center" vertical="center"/>
    </xf>
    <xf numFmtId="0" fontId="84" fillId="2" borderId="3" xfId="7" applyFont="1" applyFill="1" applyBorder="1" applyAlignment="1">
      <alignment vertical="center" wrapText="1"/>
    </xf>
    <xf numFmtId="169" fontId="16" fillId="0" borderId="3" xfId="19"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02" fillId="2" borderId="3" xfId="7" applyFont="1" applyFill="1" applyBorder="1" applyAlignment="1">
      <alignment vertical="center" wrapText="1"/>
    </xf>
    <xf numFmtId="169"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02" fillId="0" borderId="3" xfId="7" applyFont="1" applyBorder="1" applyAlignment="1">
      <alignment horizontal="left" vertical="center"/>
    </xf>
    <xf numFmtId="0" fontId="102" fillId="0" borderId="3" xfId="7" applyFont="1" applyBorder="1" applyAlignment="1">
      <alignment horizontal="center" vertical="center"/>
    </xf>
    <xf numFmtId="0" fontId="102" fillId="0" borderId="3" xfId="7" applyFont="1" applyBorder="1" applyAlignment="1">
      <alignment vertical="center"/>
    </xf>
    <xf numFmtId="0" fontId="12" fillId="0" borderId="0" xfId="7" applyFont="1" applyAlignment="1">
      <alignment vertical="center"/>
    </xf>
    <xf numFmtId="0" fontId="12" fillId="0" borderId="0" xfId="7" applyFont="1" applyAlignment="1">
      <alignment vertical="center" wrapText="1"/>
    </xf>
    <xf numFmtId="0" fontId="11" fillId="0" borderId="28" xfId="7" applyFont="1" applyBorder="1" applyAlignment="1">
      <alignment horizontal="center" vertical="center"/>
    </xf>
    <xf numFmtId="0" fontId="103"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87" fillId="0" borderId="43" xfId="7" applyFont="1" applyBorder="1" applyAlignment="1">
      <alignment horizontal="center" vertical="center" wrapText="1"/>
    </xf>
    <xf numFmtId="0" fontId="87"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6" fillId="0" borderId="4" xfId="16" applyFont="1" applyBorder="1" applyAlignment="1">
      <alignment vertical="center"/>
    </xf>
    <xf numFmtId="49" fontId="66" fillId="0" borderId="0" xfId="7" applyNumberFormat="1" applyFont="1"/>
    <xf numFmtId="0" fontId="22" fillId="0" borderId="0" xfId="7" applyFont="1" applyAlignment="1">
      <alignment horizontal="left" vertical="center"/>
    </xf>
    <xf numFmtId="0" fontId="2" fillId="0" borderId="0" xfId="0" applyFont="1"/>
    <xf numFmtId="0" fontId="12" fillId="0" borderId="0" xfId="5" applyFont="1" applyAlignment="1">
      <alignment horizontal="left" vertical="center"/>
    </xf>
    <xf numFmtId="0" fontId="22" fillId="5" borderId="0" xfId="5" applyFont="1" applyFill="1" applyAlignment="1">
      <alignment horizontal="left" vertical="top"/>
    </xf>
    <xf numFmtId="0" fontId="21" fillId="5" borderId="0" xfId="10" applyFont="1" applyFill="1" applyAlignment="1">
      <alignment vertical="center" wrapText="1"/>
    </xf>
    <xf numFmtId="49" fontId="77" fillId="0" borderId="0" xfId="7" applyNumberFormat="1" applyFont="1"/>
    <xf numFmtId="0" fontId="104" fillId="0" borderId="0" xfId="10" applyFont="1"/>
    <xf numFmtId="0" fontId="50" fillId="0" borderId="0" xfId="7" applyFont="1" applyAlignment="1"/>
    <xf numFmtId="0" fontId="104" fillId="0" borderId="0" xfId="7" applyFont="1" applyAlignment="1">
      <alignment vertical="top"/>
    </xf>
    <xf numFmtId="0" fontId="104" fillId="0" borderId="0" xfId="10" applyFont="1" applyAlignment="1">
      <alignment vertical="top"/>
    </xf>
    <xf numFmtId="0" fontId="14" fillId="5" borderId="0" xfId="10" applyFont="1" applyFill="1" applyAlignment="1">
      <alignment horizontal="left" vertical="center" wrapText="1"/>
    </xf>
    <xf numFmtId="49" fontId="66" fillId="0" borderId="0" xfId="7" applyNumberFormat="1" applyFont="1" applyAlignment="1"/>
    <xf numFmtId="0" fontId="36" fillId="5" borderId="31" xfId="7" applyFont="1" applyFill="1" applyBorder="1" applyAlignment="1">
      <alignment vertical="top"/>
    </xf>
    <xf numFmtId="0" fontId="36" fillId="0" borderId="0" xfId="7" applyFont="1" applyAlignment="1">
      <alignment horizontal="left" vertical="center"/>
    </xf>
    <xf numFmtId="0" fontId="105" fillId="0" borderId="0" xfId="7" applyFont="1" applyAlignment="1">
      <alignment vertical="center"/>
    </xf>
    <xf numFmtId="0" fontId="106" fillId="0" borderId="0" xfId="7" applyFont="1"/>
    <xf numFmtId="0" fontId="14" fillId="0" borderId="3" xfId="15" applyFont="1" applyBorder="1" applyAlignment="1">
      <alignment horizontal="center" vertical="center" wrapText="1"/>
    </xf>
    <xf numFmtId="1" fontId="11" fillId="2" borderId="28" xfId="7" quotePrefix="1" applyNumberFormat="1" applyFont="1" applyFill="1" applyBorder="1" applyAlignment="1">
      <alignment vertical="center" wrapText="1"/>
    </xf>
    <xf numFmtId="170" fontId="4" fillId="0" borderId="0" xfId="0" applyNumberFormat="1" applyFont="1" applyAlignment="1">
      <alignment horizontal="right"/>
    </xf>
    <xf numFmtId="10" fontId="20" fillId="5" borderId="17" xfId="1" applyNumberFormat="1" applyFont="1" applyFill="1" applyBorder="1" applyAlignment="1">
      <alignment wrapText="1"/>
    </xf>
    <xf numFmtId="10" fontId="20" fillId="5" borderId="3" xfId="1" applyNumberFormat="1" applyFont="1" applyFill="1" applyBorder="1" applyAlignment="1">
      <alignment wrapText="1"/>
    </xf>
    <xf numFmtId="49" fontId="58" fillId="0" borderId="0" xfId="7" applyNumberFormat="1" applyFont="1" applyAlignment="1">
      <alignment vertical="center" wrapText="1"/>
    </xf>
    <xf numFmtId="0" fontId="93" fillId="0" borderId="0" xfId="7" applyFont="1"/>
    <xf numFmtId="0" fontId="20" fillId="0" borderId="0" xfId="0" applyFont="1"/>
    <xf numFmtId="0" fontId="11"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69" fontId="11" fillId="0" borderId="3" xfId="19" applyNumberFormat="1" applyFont="1" applyBorder="1"/>
    <xf numFmtId="0" fontId="11" fillId="0" borderId="3" xfId="0" applyFont="1" applyBorder="1" applyAlignment="1">
      <alignment horizontal="left" indent="2"/>
    </xf>
    <xf numFmtId="169" fontId="11" fillId="4" borderId="3" xfId="19" applyNumberFormat="1" applyFont="1" applyFill="1" applyBorder="1" applyAlignment="1">
      <alignment horizontal="right"/>
    </xf>
    <xf numFmtId="0" fontId="11" fillId="0" borderId="3" xfId="0" applyFont="1" applyBorder="1" applyAlignment="1">
      <alignment horizontal="left" wrapText="1" indent="2"/>
    </xf>
    <xf numFmtId="169" fontId="11" fillId="0" borderId="3" xfId="19"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0" fontId="14" fillId="0" borderId="0" xfId="0" applyFont="1"/>
    <xf numFmtId="43" fontId="11" fillId="0" borderId="3" xfId="19" applyFont="1" applyBorder="1"/>
    <xf numFmtId="43" fontId="11" fillId="0" borderId="65" xfId="19" applyFont="1" applyBorder="1"/>
    <xf numFmtId="43" fontId="11" fillId="0" borderId="49" xfId="19" applyFont="1" applyBorder="1"/>
    <xf numFmtId="0" fontId="11" fillId="0" borderId="0" xfId="0" applyFont="1" applyAlignment="1">
      <alignment horizontal="left" wrapText="1"/>
    </xf>
    <xf numFmtId="0" fontId="107"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08" fillId="0" borderId="3" xfId="0" applyFont="1" applyBorder="1"/>
    <xf numFmtId="0" fontId="107"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09" fillId="0" borderId="3" xfId="17" applyFont="1" applyBorder="1" applyAlignment="1">
      <alignment wrapText="1"/>
    </xf>
    <xf numFmtId="43" fontId="20" fillId="0" borderId="3" xfId="19"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7" applyFont="1" applyAlignment="1">
      <alignment horizontal="left" vertical="center"/>
    </xf>
    <xf numFmtId="49" fontId="107" fillId="4" borderId="39" xfId="17" applyNumberFormat="1" applyFont="1" applyFill="1" applyBorder="1" applyAlignment="1">
      <alignment horizontal="center" vertical="center" wrapText="1"/>
    </xf>
    <xf numFmtId="0" fontId="11" fillId="0" borderId="0" xfId="0" applyFont="1" applyAlignment="1">
      <alignment horizontal="center" vertical="center"/>
    </xf>
    <xf numFmtId="49" fontId="11" fillId="4" borderId="15" xfId="17" applyNumberFormat="1" applyFont="1" applyFill="1" applyBorder="1" applyAlignment="1">
      <alignment horizontal="center" vertical="center" wrapText="1"/>
    </xf>
    <xf numFmtId="49" fontId="11" fillId="4" borderId="3" xfId="17" applyNumberFormat="1" applyFont="1" applyFill="1" applyBorder="1" applyAlignment="1">
      <alignment horizontal="center" vertical="center" wrapText="1"/>
    </xf>
    <xf numFmtId="49" fontId="11" fillId="4" borderId="16" xfId="17" applyNumberFormat="1" applyFont="1" applyFill="1" applyBorder="1" applyAlignment="1">
      <alignment horizontal="center" vertical="center" wrapText="1"/>
    </xf>
    <xf numFmtId="49" fontId="11" fillId="4" borderId="43" xfId="17" applyNumberFormat="1" applyFont="1" applyFill="1" applyBorder="1" applyAlignment="1">
      <alignment horizontal="center" vertical="center" wrapText="1"/>
    </xf>
    <xf numFmtId="0" fontId="11" fillId="4" borderId="3" xfId="18" applyFont="1" applyFill="1" applyBorder="1" applyAlignment="1">
      <alignment horizontal="center" vertical="center" wrapText="1"/>
    </xf>
    <xf numFmtId="0" fontId="11" fillId="13" borderId="99" xfId="17" applyFont="1" applyFill="1" applyBorder="1" applyAlignment="1">
      <alignment wrapText="1"/>
    </xf>
    <xf numFmtId="169" fontId="11" fillId="0" borderId="100" xfId="19" applyNumberFormat="1" applyFont="1" applyBorder="1" applyAlignment="1">
      <alignment horizontal="center" wrapText="1"/>
    </xf>
    <xf numFmtId="3" fontId="20" fillId="0" borderId="0" xfId="0" applyNumberFormat="1" applyFont="1"/>
    <xf numFmtId="0" fontId="11" fillId="0" borderId="3" xfId="0" applyFont="1" applyBorder="1" applyAlignment="1">
      <alignment horizontal="left" indent="1"/>
    </xf>
    <xf numFmtId="169" fontId="11" fillId="0" borderId="101" xfId="19" applyNumberFormat="1" applyFont="1" applyBorder="1" applyAlignment="1">
      <alignment wrapText="1"/>
    </xf>
    <xf numFmtId="0" fontId="11" fillId="13" borderId="102" xfId="17" applyFont="1" applyFill="1" applyBorder="1" applyAlignment="1">
      <alignment wrapText="1"/>
    </xf>
    <xf numFmtId="0" fontId="11" fillId="13" borderId="103" xfId="17" applyFont="1" applyFill="1" applyBorder="1" applyAlignment="1">
      <alignment wrapText="1"/>
    </xf>
    <xf numFmtId="0" fontId="11" fillId="13" borderId="103" xfId="17" applyFont="1" applyFill="1" applyBorder="1" applyAlignment="1">
      <alignment horizontal="center" wrapText="1"/>
    </xf>
    <xf numFmtId="0" fontId="11" fillId="5" borderId="3" xfId="0" applyFont="1" applyFill="1" applyBorder="1" applyAlignment="1">
      <alignment horizontal="left" indent="1"/>
    </xf>
    <xf numFmtId="169" fontId="11" fillId="5" borderId="102" xfId="19" applyNumberFormat="1" applyFont="1" applyFill="1" applyBorder="1" applyAlignment="1">
      <alignment wrapText="1"/>
    </xf>
    <xf numFmtId="169" fontId="11" fillId="5" borderId="103" xfId="19" applyNumberFormat="1" applyFont="1" applyFill="1" applyBorder="1" applyAlignment="1">
      <alignment wrapText="1"/>
    </xf>
    <xf numFmtId="169" fontId="11" fillId="0" borderId="102" xfId="19" applyNumberFormat="1" applyFont="1" applyBorder="1" applyAlignment="1">
      <alignment wrapText="1"/>
    </xf>
    <xf numFmtId="169" fontId="11" fillId="0" borderId="103" xfId="19" applyNumberFormat="1" applyFont="1" applyBorder="1" applyAlignment="1">
      <alignment wrapText="1"/>
    </xf>
    <xf numFmtId="169" fontId="11" fillId="0" borderId="104" xfId="19" applyNumberFormat="1" applyFont="1" applyBorder="1" applyAlignment="1">
      <alignment wrapText="1"/>
    </xf>
    <xf numFmtId="169" fontId="11" fillId="0" borderId="105" xfId="19" applyNumberFormat="1" applyFont="1" applyBorder="1" applyAlignment="1">
      <alignment wrapText="1"/>
    </xf>
    <xf numFmtId="169" fontId="11" fillId="0" borderId="106" xfId="19" applyNumberFormat="1" applyFont="1" applyBorder="1" applyAlignment="1">
      <alignment wrapText="1"/>
    </xf>
    <xf numFmtId="169" fontId="11" fillId="0" borderId="107" xfId="19" applyNumberFormat="1" applyFont="1" applyBorder="1" applyAlignment="1">
      <alignment wrapText="1"/>
    </xf>
    <xf numFmtId="49" fontId="11" fillId="0" borderId="3" xfId="7" applyNumberFormat="1" applyFont="1" applyBorder="1" applyAlignment="1">
      <alignment horizontal="right" vertical="center"/>
    </xf>
    <xf numFmtId="1" fontId="11" fillId="0" borderId="3" xfId="7" quotePrefix="1" applyNumberFormat="1" applyFont="1" applyBorder="1" applyAlignment="1">
      <alignment vertical="center"/>
    </xf>
    <xf numFmtId="1" fontId="11" fillId="0" borderId="3" xfId="7" applyNumberFormat="1" applyFont="1" applyBorder="1" applyAlignment="1">
      <alignment vertical="center"/>
    </xf>
    <xf numFmtId="1" fontId="11" fillId="4" borderId="3" xfId="14" quotePrefix="1" applyNumberFormat="1" applyFont="1" applyFill="1" applyBorder="1" applyAlignment="1">
      <alignment vertical="center"/>
    </xf>
    <xf numFmtId="165" fontId="11" fillId="0" borderId="16" xfId="6" applyNumberFormat="1" applyFont="1" applyBorder="1"/>
    <xf numFmtId="165" fontId="11" fillId="0" borderId="17" xfId="6" applyNumberFormat="1" applyFont="1" applyBorder="1" applyAlignment="1">
      <alignment horizontal="right"/>
    </xf>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86" fillId="3" borderId="5" xfId="7" applyFont="1" applyFill="1" applyBorder="1" applyAlignment="1">
      <alignment horizontal="left" vertical="center" wrapText="1"/>
    </xf>
    <xf numFmtId="0" fontId="86" fillId="3" borderId="6" xfId="7" applyFont="1" applyFill="1" applyBorder="1" applyAlignment="1">
      <alignment horizontal="left" vertical="center" wrapText="1"/>
    </xf>
    <xf numFmtId="0" fontId="86"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70"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5"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97" xfId="6" applyFont="1" applyBorder="1" applyAlignment="1">
      <alignment horizontal="left" wrapText="1"/>
    </xf>
    <xf numFmtId="164" fontId="11" fillId="0" borderId="14" xfId="6" applyFont="1" applyBorder="1" applyAlignment="1">
      <alignment horizontal="left" wrapText="1"/>
    </xf>
    <xf numFmtId="164" fontId="11" fillId="0" borderId="22" xfId="6" applyFont="1" applyBorder="1" applyAlignment="1">
      <alignment horizontal="right"/>
    </xf>
    <xf numFmtId="164" fontId="11" fillId="0" borderId="24" xfId="6" applyFont="1" applyBorder="1" applyAlignment="1">
      <alignment horizontal="right"/>
    </xf>
    <xf numFmtId="164" fontId="11" fillId="0" borderId="12" xfId="6" applyFont="1" applyBorder="1" applyAlignment="1">
      <alignment horizontal="right"/>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21" fillId="5" borderId="29" xfId="16" applyFont="1" applyFill="1" applyBorder="1" applyAlignment="1">
      <alignment horizontal="left" vertical="center" wrapText="1"/>
    </xf>
    <xf numFmtId="0" fontId="21" fillId="5" borderId="31" xfId="16" applyFont="1" applyFill="1" applyBorder="1" applyAlignment="1">
      <alignment horizontal="left" vertical="center" wrapText="1"/>
    </xf>
    <xf numFmtId="0" fontId="21" fillId="5" borderId="30"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0"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3" xfId="7" applyFont="1" applyBorder="1" applyAlignment="1">
      <alignment horizontal="center"/>
    </xf>
    <xf numFmtId="0" fontId="11" fillId="0" borderId="70"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0" fontId="11" fillId="2" borderId="82" xfId="7" applyFont="1" applyFill="1" applyBorder="1" applyAlignment="1">
      <alignment horizontal="center" vertical="center" wrapText="1"/>
    </xf>
    <xf numFmtId="0" fontId="11" fillId="2" borderId="83" xfId="7" applyFont="1" applyFill="1" applyBorder="1" applyAlignment="1">
      <alignment horizontal="center" vertical="center" wrapText="1"/>
    </xf>
    <xf numFmtId="0" fontId="21" fillId="2" borderId="28" xfId="7" applyFont="1" applyFill="1" applyBorder="1" applyAlignment="1">
      <alignment horizontal="center" vertical="center" wrapText="1"/>
    </xf>
    <xf numFmtId="0" fontId="14" fillId="11" borderId="9" xfId="7" applyFont="1" applyFill="1" applyBorder="1" applyAlignment="1">
      <alignment vertical="center" wrapText="1"/>
    </xf>
    <xf numFmtId="0" fontId="14" fillId="11" borderId="20" xfId="7" applyFont="1" applyFill="1" applyBorder="1" applyAlignment="1">
      <alignment vertical="center" wrapText="1"/>
    </xf>
    <xf numFmtId="0" fontId="11" fillId="11" borderId="6" xfId="7" applyFont="1" applyFill="1" applyBorder="1" applyAlignment="1">
      <alignment vertical="center" wrapText="1"/>
    </xf>
    <xf numFmtId="0" fontId="11" fillId="11" borderId="7" xfId="7" applyFont="1" applyFill="1" applyBorder="1" applyAlignment="1">
      <alignment vertical="center" wrapText="1"/>
    </xf>
    <xf numFmtId="0" fontId="11" fillId="2" borderId="78" xfId="7" applyFont="1" applyFill="1" applyBorder="1" applyAlignment="1">
      <alignment horizontal="center" vertical="center" wrapText="1"/>
    </xf>
    <xf numFmtId="0" fontId="11" fillId="2" borderId="79" xfId="7" applyFont="1" applyFill="1" applyBorder="1" applyAlignment="1">
      <alignment horizontal="center" vertical="center" wrapText="1"/>
    </xf>
    <xf numFmtId="0" fontId="11" fillId="2" borderId="80" xfId="7" applyFont="1" applyFill="1" applyBorder="1" applyAlignment="1">
      <alignment horizontal="center" vertical="center" wrapText="1"/>
    </xf>
    <xf numFmtId="0" fontId="14" fillId="11" borderId="5" xfId="7" applyFont="1" applyFill="1" applyBorder="1" applyAlignment="1">
      <alignment vertical="center" wrapText="1"/>
    </xf>
    <xf numFmtId="0" fontId="14" fillId="11" borderId="6"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6" xfId="7" applyFont="1" applyFill="1" applyBorder="1" applyAlignment="1">
      <alignment horizontal="center" vertical="center" wrapText="1"/>
    </xf>
    <xf numFmtId="0" fontId="11" fillId="2" borderId="32" xfId="7" applyFont="1" applyFill="1" applyBorder="1" applyAlignment="1">
      <alignment vertical="center" wrapText="1"/>
    </xf>
    <xf numFmtId="0" fontId="11" fillId="2" borderId="36" xfId="7" applyFont="1" applyFill="1" applyBorder="1" applyAlignment="1">
      <alignment vertical="center" wrapText="1"/>
    </xf>
    <xf numFmtId="0" fontId="11" fillId="2" borderId="32" xfId="7" quotePrefix="1" applyFont="1" applyFill="1" applyBorder="1" applyAlignment="1">
      <alignment vertical="center" wrapText="1"/>
    </xf>
    <xf numFmtId="0" fontId="18" fillId="2" borderId="29" xfId="7" applyFont="1" applyFill="1" applyBorder="1" applyAlignment="1">
      <alignment vertical="center" wrapText="1"/>
    </xf>
    <xf numFmtId="0" fontId="18" fillId="2" borderId="9" xfId="7" applyFont="1" applyFill="1" applyBorder="1" applyAlignment="1">
      <alignment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4" xfId="7" applyFont="1" applyFill="1" applyBorder="1" applyAlignment="1">
      <alignment horizontal="center" vertical="center" wrapText="1"/>
    </xf>
    <xf numFmtId="0" fontId="18" fillId="2" borderId="55" xfId="7" applyFont="1" applyFill="1" applyBorder="1" applyAlignment="1">
      <alignment vertical="center" wrapText="1"/>
    </xf>
    <xf numFmtId="165" fontId="15" fillId="0" borderId="28" xfId="6" applyNumberFormat="1" applyFont="1" applyBorder="1" applyAlignment="1">
      <alignment horizontal="center" vertical="center" wrapText="1"/>
    </xf>
    <xf numFmtId="0" fontId="14" fillId="0" borderId="77" xfId="7" applyFont="1" applyBorder="1" applyAlignment="1">
      <alignment horizontal="center" vertical="center" wrapText="1"/>
    </xf>
    <xf numFmtId="0" fontId="14" fillId="0" borderId="92" xfId="7" applyFont="1" applyBorder="1" applyAlignment="1">
      <alignment horizontal="center" vertical="center" wrapText="1"/>
    </xf>
    <xf numFmtId="0" fontId="14" fillId="0" borderId="76" xfId="7" applyFont="1" applyBorder="1" applyAlignment="1">
      <alignment horizontal="center" vertical="center" wrapText="1"/>
    </xf>
    <xf numFmtId="0" fontId="18" fillId="0" borderId="68" xfId="7" applyFont="1" applyBorder="1" applyAlignment="1">
      <alignment vertical="center" wrapText="1"/>
    </xf>
    <xf numFmtId="0" fontId="18" fillId="0" borderId="93"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18" fillId="0" borderId="91" xfId="7" applyFont="1" applyBorder="1" applyAlignment="1">
      <alignment vertical="center"/>
    </xf>
    <xf numFmtId="0" fontId="18" fillId="0" borderId="90"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7" fillId="0" borderId="67"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5" xfId="7" applyFont="1" applyBorder="1" applyAlignment="1">
      <alignment horizontal="center" vertical="center" wrapText="1"/>
    </xf>
    <xf numFmtId="0" fontId="14" fillId="0" borderId="6" xfId="7" applyFont="1" applyBorder="1" applyAlignment="1">
      <alignment horizontal="center" vertical="center" wrapText="1"/>
    </xf>
    <xf numFmtId="0" fontId="14" fillId="0" borderId="7" xfId="7" applyFont="1" applyBorder="1" applyAlignment="1">
      <alignment horizontal="center" vertical="center" wrapText="1"/>
    </xf>
    <xf numFmtId="3" fontId="18" fillId="15" borderId="5" xfId="7" applyNumberFormat="1" applyFont="1" applyFill="1" applyBorder="1" applyAlignment="1">
      <alignment vertical="center" wrapText="1"/>
    </xf>
    <xf numFmtId="3" fontId="18" fillId="15"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3" fontId="14" fillId="14" borderId="5" xfId="12" applyNumberFormat="1" applyFont="1" applyFill="1" applyBorder="1" applyAlignment="1">
      <alignment horizontal="right" vertical="center" wrapText="1"/>
    </xf>
    <xf numFmtId="3" fontId="14" fillId="14" borderId="7" xfId="12" applyNumberFormat="1" applyFont="1" applyFill="1" applyBorder="1" applyAlignment="1">
      <alignment horizontal="right" vertical="center" wrapText="1"/>
    </xf>
    <xf numFmtId="0" fontId="14" fillId="13" borderId="6" xfId="7" applyFont="1" applyFill="1" applyBorder="1" applyAlignment="1">
      <alignment vertical="center"/>
    </xf>
    <xf numFmtId="0" fontId="14" fillId="13" borderId="56" xfId="7" applyFont="1" applyFill="1" applyBorder="1" applyAlignment="1">
      <alignment vertical="center"/>
    </xf>
    <xf numFmtId="3" fontId="14" fillId="14" borderId="5" xfId="7" applyNumberFormat="1" applyFont="1" applyFill="1" applyBorder="1" applyAlignment="1">
      <alignment horizontal="right" vertical="center" wrapText="1"/>
    </xf>
    <xf numFmtId="3" fontId="14" fillId="14" borderId="7" xfId="7" applyNumberFormat="1" applyFont="1" applyFill="1" applyBorder="1" applyAlignment="1">
      <alignment horizontal="right" vertical="center" wrapText="1"/>
    </xf>
    <xf numFmtId="0" fontId="59" fillId="0" borderId="91" xfId="7" applyFont="1" applyBorder="1" applyAlignment="1">
      <alignment vertical="center"/>
    </xf>
    <xf numFmtId="0" fontId="59" fillId="0" borderId="90" xfId="7" applyFont="1" applyBorder="1" applyAlignment="1">
      <alignment vertical="center"/>
    </xf>
    <xf numFmtId="0" fontId="47" fillId="0" borderId="91" xfId="7" applyFont="1" applyBorder="1" applyAlignment="1">
      <alignment horizontal="center" vertical="center" wrapText="1"/>
    </xf>
    <xf numFmtId="0" fontId="47" fillId="0" borderId="90" xfId="7" applyFont="1" applyBorder="1" applyAlignment="1">
      <alignment horizontal="center" vertical="center" wrapText="1"/>
    </xf>
    <xf numFmtId="0" fontId="47" fillId="0" borderId="5" xfId="7" applyFont="1" applyBorder="1" applyAlignment="1">
      <alignment horizontal="center" vertical="center" wrapText="1"/>
    </xf>
    <xf numFmtId="0" fontId="47" fillId="0" borderId="7" xfId="7" applyFont="1" applyBorder="1" applyAlignment="1">
      <alignment horizontal="center" vertical="center" wrapText="1"/>
    </xf>
    <xf numFmtId="3" fontId="11" fillId="15" borderId="5" xfId="7" applyNumberFormat="1" applyFont="1" applyFill="1" applyBorder="1" applyAlignment="1">
      <alignment vertical="center"/>
    </xf>
    <xf numFmtId="3" fontId="11" fillId="15" borderId="7" xfId="7" applyNumberFormat="1" applyFont="1" applyFill="1" applyBorder="1" applyAlignment="1">
      <alignment vertical="center"/>
    </xf>
    <xf numFmtId="0" fontId="11" fillId="15" borderId="5" xfId="7" applyFont="1" applyFill="1" applyBorder="1" applyAlignment="1">
      <alignment horizontal="center" vertical="center" wrapText="1"/>
    </xf>
    <xf numFmtId="0" fontId="11" fillId="15" borderId="7" xfId="7" applyFont="1" applyFill="1" applyBorder="1" applyAlignment="1">
      <alignment horizontal="center" vertical="center" wrapText="1"/>
    </xf>
    <xf numFmtId="0" fontId="14" fillId="15" borderId="5" xfId="7" applyFont="1" applyFill="1" applyBorder="1" applyAlignment="1">
      <alignment horizontal="center" vertical="center" wrapText="1"/>
    </xf>
    <xf numFmtId="0" fontId="14" fillId="15" borderId="7" xfId="7" applyFont="1" applyFill="1" applyBorder="1" applyAlignment="1">
      <alignment horizontal="center" vertical="center" wrapText="1"/>
    </xf>
    <xf numFmtId="3" fontId="14" fillId="14" borderId="56" xfId="7" applyNumberFormat="1" applyFont="1" applyFill="1" applyBorder="1" applyAlignment="1">
      <alignment horizontal="right" vertical="center" wrapText="1"/>
    </xf>
    <xf numFmtId="3" fontId="14" fillId="14" borderId="67" xfId="7" applyNumberFormat="1" applyFont="1" applyFill="1" applyBorder="1" applyAlignment="1">
      <alignment horizontal="right" vertical="center" wrapText="1"/>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4" fillId="14" borderId="5" xfId="7" applyFont="1" applyFill="1" applyBorder="1" applyAlignment="1">
      <alignment horizontal="right" vertical="center" wrapText="1"/>
    </xf>
    <xf numFmtId="0" fontId="14" fillId="14" borderId="7" xfId="7" applyFont="1" applyFill="1" applyBorder="1" applyAlignment="1">
      <alignment horizontal="right" vertical="center" wrapText="1"/>
    </xf>
    <xf numFmtId="0" fontId="11" fillId="15" borderId="5" xfId="7" applyFont="1" applyFill="1" applyBorder="1" applyAlignment="1">
      <alignment horizontal="center" vertical="center"/>
    </xf>
    <xf numFmtId="0" fontId="11" fillId="15" borderId="7" xfId="7" applyFont="1" applyFill="1" applyBorder="1" applyAlignment="1">
      <alignment horizontal="center" vertical="center"/>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1" fillId="15" borderId="5" xfId="7" applyFont="1" applyFill="1" applyBorder="1" applyAlignment="1">
      <alignment vertical="center"/>
    </xf>
    <xf numFmtId="0" fontId="11" fillId="15" borderId="7" xfId="7" applyFont="1" applyFill="1" applyBorder="1" applyAlignment="1">
      <alignment vertical="center"/>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22" fillId="7" borderId="69" xfId="10" applyFont="1" applyFill="1" applyBorder="1" applyAlignment="1">
      <alignment horizontal="center" vertical="center" wrapText="1"/>
    </xf>
    <xf numFmtId="0" fontId="45" fillId="0" borderId="35" xfId="7" applyFont="1" applyBorder="1" applyAlignment="1">
      <alignment horizontal="center" vertical="center" wrapText="1"/>
    </xf>
    <xf numFmtId="0" fontId="45"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21" fillId="5" borderId="29" xfId="7" applyFont="1" applyFill="1" applyBorder="1" applyAlignment="1">
      <alignment horizontal="left" vertical="center" wrapText="1"/>
    </xf>
    <xf numFmtId="0" fontId="21" fillId="5" borderId="31" xfId="7" applyFont="1" applyFill="1" applyBorder="1" applyAlignment="1">
      <alignment horizontal="left"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69" fillId="0" borderId="0" xfId="7" applyNumberFormat="1" applyFont="1" applyAlignment="1">
      <alignment horizontal="justify"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8" fillId="0" borderId="0" xfId="7" applyNumberFormat="1" applyFont="1" applyAlignment="1">
      <alignment horizontal="justify" vertical="center"/>
    </xf>
    <xf numFmtId="49" fontId="79" fillId="0" borderId="0" xfId="7" applyNumberFormat="1" applyFont="1" applyAlignment="1">
      <alignment horizontal="left" vertical="center" wrapText="1"/>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1" fillId="7" borderId="5" xfId="10" applyFont="1" applyFill="1" applyBorder="1" applyAlignment="1">
      <alignment horizontal="center" vertical="center" wrapText="1"/>
    </xf>
    <xf numFmtId="0" fontId="51" fillId="7" borderId="6" xfId="10" applyFont="1" applyFill="1" applyBorder="1" applyAlignment="1">
      <alignment horizontal="center" vertical="center" wrapText="1"/>
    </xf>
    <xf numFmtId="0" fontId="51" fillId="7" borderId="7" xfId="10" applyFont="1" applyFill="1" applyBorder="1" applyAlignment="1">
      <alignment horizontal="center" vertical="center" wrapText="1"/>
    </xf>
    <xf numFmtId="0" fontId="52" fillId="7" borderId="5" xfId="10" applyFont="1" applyFill="1" applyBorder="1" applyAlignment="1">
      <alignment horizontal="center" vertical="center" wrapText="1"/>
    </xf>
    <xf numFmtId="0" fontId="52" fillId="7" borderId="56" xfId="10" applyFont="1" applyFill="1" applyBorder="1" applyAlignment="1">
      <alignment horizontal="center" vertical="center" wrapText="1"/>
    </xf>
    <xf numFmtId="0" fontId="51" fillId="7" borderId="57" xfId="10" applyFont="1" applyFill="1" applyBorder="1" applyAlignment="1">
      <alignment horizontal="center" vertical="center" wrapText="1"/>
    </xf>
    <xf numFmtId="0" fontId="51" fillId="7" borderId="58" xfId="10" applyFont="1" applyFill="1" applyBorder="1" applyAlignment="1">
      <alignment horizontal="center" vertical="center" wrapText="1"/>
    </xf>
    <xf numFmtId="0" fontId="51" fillId="0" borderId="30" xfId="10" applyFont="1" applyBorder="1" applyAlignment="1">
      <alignment horizontal="center" vertical="center" wrapText="1"/>
    </xf>
    <xf numFmtId="0" fontId="51" fillId="0" borderId="33" xfId="10" applyFont="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1" fillId="7" borderId="29" xfId="10" applyFont="1" applyFill="1" applyBorder="1" applyAlignment="1">
      <alignment horizontal="center" vertical="center" wrapText="1"/>
    </xf>
    <xf numFmtId="0" fontId="51" fillId="7" borderId="31" xfId="10" applyFont="1" applyFill="1" applyBorder="1" applyAlignment="1">
      <alignment horizontal="center" vertical="center" wrapText="1"/>
    </xf>
    <xf numFmtId="0" fontId="51" fillId="7" borderId="30" xfId="10" applyFont="1" applyFill="1" applyBorder="1" applyAlignment="1">
      <alignment horizontal="center" vertical="center" wrapText="1"/>
    </xf>
    <xf numFmtId="0" fontId="51" fillId="7" borderId="32" xfId="10" applyFont="1" applyFill="1" applyBorder="1" applyAlignment="1">
      <alignment horizontal="center" vertical="center" wrapText="1"/>
    </xf>
    <xf numFmtId="0" fontId="51" fillId="7" borderId="59" xfId="10" applyFont="1" applyFill="1" applyBorder="1" applyAlignment="1">
      <alignment horizontal="center" vertical="center" wrapText="1"/>
    </xf>
    <xf numFmtId="0" fontId="51" fillId="7" borderId="36" xfId="10" applyFont="1" applyFill="1" applyBorder="1" applyAlignment="1">
      <alignment horizontal="center" vertical="center" wrapText="1"/>
    </xf>
    <xf numFmtId="0" fontId="50" fillId="0" borderId="0" xfId="7" applyFont="1"/>
    <xf numFmtId="49" fontId="58" fillId="0" borderId="0" xfId="7" applyNumberFormat="1" applyFont="1"/>
    <xf numFmtId="49" fontId="57" fillId="0" borderId="0" xfId="7" applyNumberFormat="1" applyFont="1" applyAlignment="1">
      <alignment vertical="center"/>
    </xf>
    <xf numFmtId="49" fontId="59" fillId="5" borderId="42" xfId="7" applyNumberFormat="1" applyFont="1" applyFill="1" applyBorder="1" applyAlignment="1">
      <alignment vertical="center" wrapText="1"/>
    </xf>
    <xf numFmtId="49" fontId="59" fillId="5" borderId="44" xfId="7" applyNumberFormat="1" applyFont="1" applyFill="1" applyBorder="1" applyAlignment="1">
      <alignment vertical="center" wrapText="1"/>
    </xf>
    <xf numFmtId="14" fontId="55" fillId="5" borderId="20" xfId="7" applyNumberFormat="1" applyFont="1" applyFill="1" applyBorder="1" applyAlignment="1">
      <alignment horizontal="center" vertical="center"/>
    </xf>
    <xf numFmtId="0" fontId="55" fillId="5" borderId="33" xfId="7" applyFont="1" applyFill="1" applyBorder="1" applyAlignment="1">
      <alignment horizontal="center" vertical="center"/>
    </xf>
    <xf numFmtId="49" fontId="55" fillId="7" borderId="29" xfId="7" applyNumberFormat="1" applyFont="1" applyFill="1" applyBorder="1" applyAlignment="1">
      <alignment horizontal="center" vertical="center"/>
    </xf>
    <xf numFmtId="49" fontId="55" fillId="7" borderId="31" xfId="7" applyNumberFormat="1" applyFont="1" applyFill="1" applyBorder="1" applyAlignment="1">
      <alignment horizontal="center" vertical="center"/>
    </xf>
    <xf numFmtId="49" fontId="55" fillId="7" borderId="30" xfId="7" applyNumberFormat="1" applyFont="1" applyFill="1" applyBorder="1" applyAlignment="1">
      <alignment horizontal="center" vertical="center"/>
    </xf>
    <xf numFmtId="49" fontId="55" fillId="5" borderId="31" xfId="7" applyNumberFormat="1" applyFont="1" applyFill="1" applyBorder="1" applyAlignment="1">
      <alignment horizontal="center" vertical="center"/>
    </xf>
    <xf numFmtId="49" fontId="55" fillId="5" borderId="30" xfId="7" applyNumberFormat="1" applyFont="1" applyFill="1" applyBorder="1" applyAlignment="1">
      <alignment horizontal="center" vertical="center"/>
    </xf>
    <xf numFmtId="49" fontId="55" fillId="5" borderId="20" xfId="7" applyNumberFormat="1" applyFont="1" applyFill="1" applyBorder="1" applyAlignment="1">
      <alignment horizontal="center" vertical="center"/>
    </xf>
    <xf numFmtId="49" fontId="55" fillId="5" borderId="33" xfId="7" applyNumberFormat="1" applyFont="1" applyFill="1" applyBorder="1" applyAlignment="1">
      <alignment horizontal="center" vertical="center"/>
    </xf>
    <xf numFmtId="49" fontId="55" fillId="7" borderId="60" xfId="7" applyNumberFormat="1" applyFont="1" applyFill="1" applyBorder="1" applyAlignment="1">
      <alignment horizontal="center" vertical="center"/>
    </xf>
    <xf numFmtId="49" fontId="55" fillId="7" borderId="61" xfId="7" applyNumberFormat="1" applyFont="1" applyFill="1" applyBorder="1" applyAlignment="1">
      <alignment horizontal="center" vertical="center"/>
    </xf>
    <xf numFmtId="49" fontId="55" fillId="7" borderId="29" xfId="7" applyNumberFormat="1" applyFont="1" applyFill="1" applyBorder="1" applyAlignment="1">
      <alignment horizontal="center" vertical="center" wrapText="1"/>
    </xf>
    <xf numFmtId="49" fontId="55" fillId="7" borderId="31" xfId="7" applyNumberFormat="1" applyFont="1" applyFill="1" applyBorder="1" applyAlignment="1">
      <alignment horizontal="center" vertical="center" wrapText="1"/>
    </xf>
    <xf numFmtId="49" fontId="55" fillId="7" borderId="30" xfId="7" applyNumberFormat="1" applyFont="1" applyFill="1" applyBorder="1" applyAlignment="1">
      <alignment horizontal="center" vertical="center" wrapText="1"/>
    </xf>
    <xf numFmtId="49" fontId="47" fillId="5" borderId="5" xfId="7" applyNumberFormat="1" applyFont="1" applyFill="1" applyBorder="1" applyAlignment="1">
      <alignment vertical="center" wrapText="1"/>
    </xf>
    <xf numFmtId="49" fontId="47" fillId="5" borderId="7" xfId="7" applyNumberFormat="1" applyFont="1" applyFill="1" applyBorder="1" applyAlignment="1">
      <alignment vertical="center" wrapText="1"/>
    </xf>
    <xf numFmtId="49" fontId="59" fillId="5" borderId="40" xfId="7" applyNumberFormat="1" applyFont="1" applyFill="1" applyBorder="1" applyAlignment="1">
      <alignment vertical="center" wrapText="1"/>
    </xf>
    <xf numFmtId="49" fontId="59" fillId="5" borderId="41" xfId="7" applyNumberFormat="1" applyFont="1" applyFill="1" applyBorder="1" applyAlignment="1">
      <alignment vertical="center" wrapText="1"/>
    </xf>
    <xf numFmtId="49" fontId="59" fillId="5" borderId="42" xfId="7" applyNumberFormat="1" applyFont="1" applyFill="1" applyBorder="1" applyAlignment="1">
      <alignment horizontal="center" vertical="center" wrapText="1"/>
    </xf>
    <xf numFmtId="49" fontId="59" fillId="5" borderId="44" xfId="7" applyNumberFormat="1" applyFont="1" applyFill="1" applyBorder="1" applyAlignment="1">
      <alignment horizontal="center" vertical="center" wrapText="1"/>
    </xf>
    <xf numFmtId="49" fontId="59" fillId="5" borderId="45" xfId="7" applyNumberFormat="1" applyFont="1" applyFill="1" applyBorder="1" applyAlignment="1">
      <alignment vertical="center" wrapText="1"/>
    </xf>
    <xf numFmtId="49" fontId="59" fillId="5" borderId="47" xfId="7" applyNumberFormat="1" applyFont="1" applyFill="1" applyBorder="1" applyAlignment="1">
      <alignment vertical="center" wrapText="1"/>
    </xf>
    <xf numFmtId="49" fontId="62" fillId="0" borderId="0" xfId="7" applyNumberFormat="1" applyFont="1" applyAlignment="1">
      <alignment horizontal="justify" vertical="center" wrapText="1"/>
    </xf>
    <xf numFmtId="49" fontId="60" fillId="7" borderId="5" xfId="7" applyNumberFormat="1" applyFont="1" applyFill="1" applyBorder="1" applyAlignment="1">
      <alignment vertical="center" wrapText="1"/>
    </xf>
    <xf numFmtId="49" fontId="60" fillId="7" borderId="7" xfId="7" applyNumberFormat="1" applyFont="1" applyFill="1" applyBorder="1" applyAlignment="1">
      <alignment vertical="center" wrapText="1"/>
    </xf>
    <xf numFmtId="49" fontId="61" fillId="0" borderId="0" xfId="7" applyNumberFormat="1" applyFont="1" applyAlignment="1">
      <alignment horizontal="justify" vertical="center" wrapText="1"/>
    </xf>
    <xf numFmtId="49" fontId="63" fillId="0" borderId="0" xfId="7" applyNumberFormat="1" applyFont="1" applyAlignment="1">
      <alignment horizontal="justify" vertical="center" wrapText="1"/>
    </xf>
    <xf numFmtId="49" fontId="64" fillId="0" borderId="0" xfId="7" applyNumberFormat="1" applyFont="1" applyAlignment="1">
      <alignment horizontal="justify" vertical="center" wrapText="1"/>
    </xf>
    <xf numFmtId="49" fontId="58" fillId="0" borderId="0" xfId="7" applyNumberFormat="1" applyFont="1" applyAlignment="1">
      <alignment vertical="center"/>
    </xf>
    <xf numFmtId="49" fontId="11" fillId="0" borderId="0" xfId="7" applyNumberFormat="1" applyFont="1" applyAlignment="1">
      <alignment horizontal="justify" vertical="center" wrapText="1"/>
    </xf>
    <xf numFmtId="0" fontId="51" fillId="7" borderId="55" xfId="10" applyFont="1" applyFill="1" applyBorder="1" applyAlignment="1">
      <alignment horizontal="center" vertical="center" wrapText="1"/>
    </xf>
    <xf numFmtId="0" fontId="51" fillId="7" borderId="20" xfId="10" applyFont="1" applyFill="1" applyBorder="1" applyAlignment="1">
      <alignment horizontal="center" vertical="center" wrapText="1"/>
    </xf>
    <xf numFmtId="0" fontId="51" fillId="7" borderId="33" xfId="10" applyFont="1" applyFill="1" applyBorder="1" applyAlignment="1">
      <alignment horizontal="center" vertical="center" wrapText="1"/>
    </xf>
    <xf numFmtId="0" fontId="51" fillId="7" borderId="34" xfId="10" applyFont="1" applyFill="1" applyBorder="1" applyAlignment="1">
      <alignment horizontal="center" vertical="center" wrapText="1"/>
    </xf>
    <xf numFmtId="0" fontId="51" fillId="0" borderId="0" xfId="10" applyFont="1" applyBorder="1" applyAlignment="1">
      <alignment horizontal="center" vertical="center" wrapText="1"/>
    </xf>
    <xf numFmtId="0" fontId="51" fillId="0" borderId="35" xfId="10" applyFont="1" applyBorder="1" applyAlignment="1">
      <alignment horizontal="center" vertical="center" wrapText="1"/>
    </xf>
    <xf numFmtId="49" fontId="65" fillId="7" borderId="29" xfId="7" applyNumberFormat="1" applyFont="1" applyFill="1" applyBorder="1" applyAlignment="1">
      <alignment horizontal="center" vertical="center"/>
    </xf>
    <xf numFmtId="49" fontId="65" fillId="7" borderId="31" xfId="7" applyNumberFormat="1" applyFont="1" applyFill="1" applyBorder="1" applyAlignment="1">
      <alignment horizontal="center" vertical="center"/>
    </xf>
    <xf numFmtId="49" fontId="65" fillId="7" borderId="30" xfId="7" applyNumberFormat="1" applyFont="1" applyFill="1" applyBorder="1" applyAlignment="1">
      <alignment horizontal="center" vertical="center"/>
    </xf>
    <xf numFmtId="49" fontId="65" fillId="7" borderId="32" xfId="7" applyNumberFormat="1" applyFont="1" applyFill="1" applyBorder="1" applyAlignment="1">
      <alignment horizontal="center" vertical="center" wrapText="1"/>
    </xf>
    <xf numFmtId="49" fontId="65" fillId="7" borderId="34" xfId="7" applyNumberFormat="1" applyFont="1" applyFill="1" applyBorder="1" applyAlignment="1">
      <alignment horizontal="center" vertical="center" wrapText="1"/>
    </xf>
    <xf numFmtId="49" fontId="65" fillId="7" borderId="36" xfId="7" applyNumberFormat="1" applyFont="1" applyFill="1" applyBorder="1" applyAlignment="1">
      <alignment horizontal="center" vertical="center" wrapText="1"/>
    </xf>
    <xf numFmtId="49" fontId="65" fillId="7" borderId="34" xfId="7" applyNumberFormat="1" applyFont="1" applyFill="1" applyBorder="1" applyAlignment="1">
      <alignment horizontal="center" vertical="center"/>
    </xf>
    <xf numFmtId="49" fontId="65" fillId="7" borderId="36" xfId="7" applyNumberFormat="1" applyFont="1" applyFill="1" applyBorder="1" applyAlignment="1">
      <alignment horizontal="center" vertical="center"/>
    </xf>
    <xf numFmtId="49" fontId="66" fillId="0" borderId="0" xfId="7" applyNumberFormat="1" applyFont="1"/>
    <xf numFmtId="14" fontId="51" fillId="0" borderId="20" xfId="10" applyNumberFormat="1" applyFont="1" applyBorder="1" applyAlignment="1">
      <alignment horizontal="center" vertical="center" wrapText="1"/>
    </xf>
    <xf numFmtId="49" fontId="55" fillId="7" borderId="29" xfId="7" applyNumberFormat="1" applyFont="1" applyFill="1" applyBorder="1" applyAlignment="1">
      <alignment vertical="center"/>
    </xf>
    <xf numFmtId="49" fontId="55" fillId="7" borderId="31" xfId="7" applyNumberFormat="1" applyFont="1" applyFill="1" applyBorder="1" applyAlignment="1">
      <alignment vertical="center"/>
    </xf>
    <xf numFmtId="49" fontId="55" fillId="7" borderId="30" xfId="7" applyNumberFormat="1" applyFont="1" applyFill="1" applyBorder="1" applyAlignment="1">
      <alignment vertical="center"/>
    </xf>
    <xf numFmtId="49" fontId="55" fillId="0" borderId="31" xfId="7" applyNumberFormat="1" applyFont="1" applyBorder="1" applyAlignment="1">
      <alignment horizontal="center" vertical="center"/>
    </xf>
    <xf numFmtId="49" fontId="55" fillId="0" borderId="30" xfId="7" applyNumberFormat="1" applyFont="1" applyBorder="1" applyAlignment="1">
      <alignment horizontal="center" vertical="center"/>
    </xf>
    <xf numFmtId="49" fontId="55" fillId="0" borderId="0" xfId="7" applyNumberFormat="1" applyFont="1" applyAlignment="1">
      <alignment horizontal="center" vertical="center"/>
    </xf>
    <xf numFmtId="49" fontId="55" fillId="0" borderId="35" xfId="7" applyNumberFormat="1" applyFont="1" applyBorder="1" applyAlignment="1">
      <alignment horizontal="center" vertical="center"/>
    </xf>
    <xf numFmtId="49" fontId="55" fillId="0" borderId="20" xfId="7" applyNumberFormat="1" applyFont="1" applyBorder="1" applyAlignment="1">
      <alignment horizontal="center" vertical="center"/>
    </xf>
    <xf numFmtId="49" fontId="55" fillId="0" borderId="33" xfId="7" applyNumberFormat="1" applyFont="1" applyBorder="1" applyAlignment="1">
      <alignment horizontal="center" vertical="center"/>
    </xf>
    <xf numFmtId="49" fontId="55" fillId="7" borderId="34" xfId="7" applyNumberFormat="1" applyFont="1" applyFill="1" applyBorder="1" applyAlignment="1">
      <alignment horizontal="center" vertical="center"/>
    </xf>
    <xf numFmtId="49" fontId="55" fillId="7" borderId="36" xfId="7" applyNumberFormat="1" applyFont="1" applyFill="1" applyBorder="1" applyAlignment="1">
      <alignment horizontal="center" vertical="center"/>
    </xf>
    <xf numFmtId="49" fontId="55" fillId="7" borderId="32" xfId="7" applyNumberFormat="1" applyFont="1" applyFill="1" applyBorder="1" applyAlignment="1">
      <alignment horizontal="center" vertical="top" wrapText="1"/>
    </xf>
    <xf numFmtId="49" fontId="55" fillId="7" borderId="36" xfId="7" applyNumberFormat="1" applyFont="1" applyFill="1" applyBorder="1" applyAlignment="1">
      <alignment horizontal="center" vertical="top" wrapText="1"/>
    </xf>
    <xf numFmtId="49" fontId="55" fillId="7" borderId="29" xfId="7" applyNumberFormat="1" applyFont="1" applyFill="1" applyBorder="1" applyAlignment="1">
      <alignment vertical="center" wrapText="1"/>
    </xf>
    <xf numFmtId="49" fontId="55" fillId="7" borderId="31" xfId="7" applyNumberFormat="1" applyFont="1" applyFill="1" applyBorder="1" applyAlignment="1">
      <alignment vertical="center" wrapText="1"/>
    </xf>
    <xf numFmtId="49" fontId="55" fillId="7" borderId="30" xfId="7" applyNumberFormat="1" applyFont="1" applyFill="1" applyBorder="1" applyAlignment="1">
      <alignment vertical="center" wrapText="1"/>
    </xf>
    <xf numFmtId="49" fontId="59" fillId="0" borderId="42" xfId="7" applyNumberFormat="1" applyFont="1" applyBorder="1" applyAlignment="1">
      <alignment horizontal="left" vertical="center" wrapText="1" indent="1"/>
    </xf>
    <xf numFmtId="49" fontId="59" fillId="0" borderId="44" xfId="7" applyNumberFormat="1" applyFont="1" applyBorder="1" applyAlignment="1">
      <alignment horizontal="left" vertical="center" wrapText="1" indent="1"/>
    </xf>
    <xf numFmtId="49" fontId="47" fillId="0" borderId="40" xfId="7" applyNumberFormat="1" applyFont="1" applyBorder="1" applyAlignment="1">
      <alignment vertical="center" wrapText="1"/>
    </xf>
    <xf numFmtId="49" fontId="47" fillId="0" borderId="41" xfId="7" applyNumberFormat="1" applyFont="1" applyBorder="1" applyAlignment="1">
      <alignment vertical="center" wrapText="1"/>
    </xf>
    <xf numFmtId="49" fontId="59" fillId="0" borderId="42" xfId="7" applyNumberFormat="1" applyFont="1" applyBorder="1" applyAlignment="1">
      <alignment vertical="center" wrapText="1"/>
    </xf>
    <xf numFmtId="49" fontId="59" fillId="0" borderId="44" xfId="7" applyNumberFormat="1" applyFont="1" applyBorder="1" applyAlignment="1">
      <alignment vertical="center" wrapText="1"/>
    </xf>
    <xf numFmtId="49" fontId="59" fillId="0" borderId="42" xfId="7" applyNumberFormat="1" applyFont="1" applyBorder="1" applyAlignment="1">
      <alignment horizontal="right" vertical="center" wrapText="1" indent="1"/>
    </xf>
    <xf numFmtId="49" fontId="59" fillId="0" borderId="44" xfId="7" applyNumberFormat="1" applyFont="1" applyBorder="1" applyAlignment="1">
      <alignment horizontal="right" vertical="center" wrapText="1" indent="1"/>
    </xf>
    <xf numFmtId="49" fontId="47" fillId="0" borderId="42" xfId="7" applyNumberFormat="1" applyFont="1" applyBorder="1" applyAlignment="1">
      <alignment vertical="center" wrapText="1"/>
    </xf>
    <xf numFmtId="49" fontId="47" fillId="0" borderId="44" xfId="7" applyNumberFormat="1" applyFont="1" applyBorder="1" applyAlignment="1">
      <alignment vertical="center" wrapText="1"/>
    </xf>
    <xf numFmtId="49" fontId="47" fillId="0" borderId="45" xfId="7" applyNumberFormat="1" applyFont="1" applyBorder="1" applyAlignment="1">
      <alignment vertical="center" wrapText="1"/>
    </xf>
    <xf numFmtId="49" fontId="47" fillId="0" borderId="47" xfId="7" applyNumberFormat="1" applyFont="1" applyBorder="1" applyAlignment="1">
      <alignment vertical="center" wrapText="1"/>
    </xf>
    <xf numFmtId="49" fontId="66" fillId="0" borderId="31" xfId="7" applyNumberFormat="1" applyFont="1" applyBorder="1"/>
    <xf numFmtId="49" fontId="30" fillId="0" borderId="0" xfId="7" applyNumberFormat="1" applyFont="1" applyAlignment="1">
      <alignment vertical="center" wrapText="1"/>
    </xf>
    <xf numFmtId="49" fontId="70" fillId="0" borderId="0" xfId="7" applyNumberFormat="1" applyFont="1" applyAlignment="1">
      <alignment horizontal="justify" vertical="center" wrapText="1"/>
    </xf>
    <xf numFmtId="49" fontId="71" fillId="0" borderId="0" xfId="7" applyNumberFormat="1" applyFont="1" applyAlignment="1">
      <alignment vertical="center" wrapText="1"/>
    </xf>
    <xf numFmtId="49" fontId="71" fillId="0" borderId="0" xfId="7" applyNumberFormat="1" applyFont="1" applyAlignment="1">
      <alignment horizontal="center" vertical="center" wrapText="1"/>
    </xf>
    <xf numFmtId="49" fontId="71" fillId="0" borderId="0" xfId="7" applyNumberFormat="1" applyFont="1" applyAlignment="1">
      <alignment horizontal="justify" vertical="center" wrapText="1"/>
    </xf>
    <xf numFmtId="49" fontId="69" fillId="0" borderId="0" xfId="7" applyNumberFormat="1" applyFont="1" applyAlignment="1">
      <alignment horizontal="left" vertical="center" wrapText="1"/>
    </xf>
    <xf numFmtId="49" fontId="30" fillId="0" borderId="0" xfId="7" applyNumberFormat="1" applyFont="1" applyAlignment="1">
      <alignment horizontal="left" vertical="center" wrapText="1"/>
    </xf>
    <xf numFmtId="49" fontId="69" fillId="0" borderId="0" xfId="7" applyNumberFormat="1" applyFont="1" applyAlignment="1">
      <alignment horizontal="left" vertical="center" wrapText="1" indent="15"/>
    </xf>
    <xf numFmtId="49" fontId="73" fillId="0" borderId="0" xfId="7" applyNumberFormat="1" applyFont="1" applyAlignment="1">
      <alignment horizontal="justify" vertical="center" wrapText="1"/>
    </xf>
    <xf numFmtId="49" fontId="72" fillId="0" borderId="0" xfId="7" applyNumberFormat="1" applyFont="1" applyAlignment="1">
      <alignment horizontal="left" vertical="center" wrapText="1"/>
    </xf>
    <xf numFmtId="0" fontId="30" fillId="0" borderId="0" xfId="7" applyFont="1" applyAlignment="1">
      <alignment vertical="center" wrapText="1"/>
    </xf>
    <xf numFmtId="14" fontId="55" fillId="0" borderId="35" xfId="7" applyNumberFormat="1" applyFont="1" applyBorder="1" applyAlignment="1">
      <alignment horizontal="center" vertical="center"/>
    </xf>
    <xf numFmtId="0" fontId="55" fillId="0" borderId="33" xfId="7" applyFont="1" applyBorder="1" applyAlignment="1">
      <alignment horizontal="center" vertical="center"/>
    </xf>
    <xf numFmtId="0" fontId="55" fillId="7" borderId="29" xfId="7" applyFont="1" applyFill="1" applyBorder="1" applyAlignment="1">
      <alignment horizontal="center" vertical="center" wrapText="1"/>
    </xf>
    <xf numFmtId="0" fontId="55" fillId="7" borderId="30" xfId="7" applyFont="1" applyFill="1" applyBorder="1" applyAlignment="1">
      <alignment horizontal="center" vertical="center" wrapText="1"/>
    </xf>
    <xf numFmtId="0" fontId="55" fillId="7" borderId="9" xfId="7" applyFont="1" applyFill="1" applyBorder="1" applyAlignment="1">
      <alignment horizontal="center" vertical="center" wrapText="1"/>
    </xf>
    <xf numFmtId="0" fontId="55" fillId="7" borderId="33" xfId="7" applyFont="1" applyFill="1" applyBorder="1" applyAlignment="1">
      <alignment horizontal="center" vertical="center" wrapText="1"/>
    </xf>
    <xf numFmtId="0" fontId="55" fillId="7" borderId="31" xfId="7" applyFont="1" applyFill="1" applyBorder="1" applyAlignment="1">
      <alignment horizontal="center" vertical="center" wrapText="1"/>
    </xf>
    <xf numFmtId="0" fontId="30" fillId="0" borderId="55" xfId="7" applyFont="1" applyBorder="1" applyAlignment="1">
      <alignment vertical="center" wrapText="1"/>
    </xf>
    <xf numFmtId="0" fontId="55" fillId="7" borderId="6" xfId="7" applyFont="1" applyFill="1" applyBorder="1" applyAlignment="1">
      <alignment horizontal="center" vertical="center" wrapText="1"/>
    </xf>
    <xf numFmtId="0" fontId="55" fillId="7" borderId="7" xfId="7" applyFont="1" applyFill="1" applyBorder="1" applyAlignment="1">
      <alignment horizontal="center" vertical="center" wrapText="1"/>
    </xf>
    <xf numFmtId="0" fontId="55" fillId="7" borderId="5" xfId="7" applyFont="1" applyFill="1" applyBorder="1" applyAlignment="1">
      <alignment horizontal="center" vertical="center" wrapText="1"/>
    </xf>
    <xf numFmtId="0" fontId="68" fillId="0" borderId="0" xfId="7" applyFont="1" applyAlignment="1">
      <alignment vertical="center"/>
    </xf>
    <xf numFmtId="0" fontId="68" fillId="0" borderId="0" xfId="7" applyFont="1" applyAlignment="1">
      <alignment horizontal="justify" vertical="center"/>
    </xf>
    <xf numFmtId="0" fontId="69" fillId="0" borderId="0" xfId="7" applyFont="1" applyAlignment="1">
      <alignment horizontal="justify" vertical="center" wrapText="1"/>
    </xf>
    <xf numFmtId="0" fontId="69" fillId="0" borderId="0" xfId="7" applyFont="1" applyAlignment="1">
      <alignment horizontal="left" vertical="center" wrapText="1"/>
    </xf>
    <xf numFmtId="0" fontId="66" fillId="0" borderId="0" xfId="7" applyFont="1" applyAlignment="1">
      <alignment vertical="top"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7" fillId="0" borderId="35" xfId="7" applyNumberFormat="1" applyFont="1" applyBorder="1" applyAlignment="1">
      <alignment horizontal="center" vertical="center"/>
    </xf>
    <xf numFmtId="0" fontId="84"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vertical="center" wrapText="1"/>
    </xf>
    <xf numFmtId="0" fontId="25" fillId="0" borderId="47" xfId="7" applyFont="1" applyBorder="1" applyAlignment="1">
      <alignment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1" fillId="0" borderId="17" xfId="7" applyFont="1" applyBorder="1" applyAlignment="1">
      <alignment horizontal="center" vertical="center" wrapText="1"/>
    </xf>
    <xf numFmtId="0" fontId="51" fillId="0" borderId="65" xfId="7" applyFont="1" applyBorder="1" applyAlignment="1">
      <alignment horizontal="center" vertical="center" wrapText="1"/>
    </xf>
    <xf numFmtId="0" fontId="51" fillId="0" borderId="49" xfId="7" applyFont="1" applyBorder="1" applyAlignment="1">
      <alignment horizontal="center" vertical="center" wrapText="1"/>
    </xf>
    <xf numFmtId="0" fontId="55" fillId="0" borderId="50" xfId="7" applyFont="1" applyBorder="1" applyAlignment="1">
      <alignment horizontal="center" vertical="center" wrapText="1"/>
    </xf>
    <xf numFmtId="0" fontId="51" fillId="0" borderId="12" xfId="7" applyFont="1" applyBorder="1" applyAlignment="1">
      <alignment horizontal="center" vertical="center" wrapText="1"/>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2"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37" xfId="17" applyFont="1" applyFill="1" applyBorder="1" applyAlignment="1">
      <alignment horizontal="center" vertical="center"/>
    </xf>
    <xf numFmtId="0" fontId="11" fillId="4" borderId="53" xfId="17" applyFont="1" applyFill="1" applyBorder="1" applyAlignment="1">
      <alignment horizontal="center" vertical="center"/>
    </xf>
    <xf numFmtId="0" fontId="11" fillId="4" borderId="38" xfId="17" applyFont="1" applyFill="1" applyBorder="1" applyAlignment="1">
      <alignment horizontal="center" vertical="center"/>
    </xf>
    <xf numFmtId="0" fontId="11" fillId="4" borderId="40" xfId="17" applyFont="1" applyFill="1" applyBorder="1" applyAlignment="1">
      <alignment horizontal="center" vertical="center"/>
    </xf>
    <xf numFmtId="0" fontId="11" fillId="4" borderId="98" xfId="17" applyFont="1" applyFill="1" applyBorder="1" applyAlignment="1">
      <alignment horizontal="center" vertical="center"/>
    </xf>
    <xf numFmtId="0" fontId="11" fillId="4" borderId="41" xfId="17" applyFont="1" applyFill="1" applyBorder="1" applyAlignment="1">
      <alignment horizontal="center" vertical="center"/>
    </xf>
    <xf numFmtId="0" fontId="41" fillId="7" borderId="29" xfId="7" applyFont="1" applyFill="1" applyBorder="1" applyAlignment="1">
      <alignment horizontal="center" vertical="center" wrapText="1"/>
    </xf>
    <xf numFmtId="0" fontId="41" fillId="7" borderId="30" xfId="7" applyFont="1" applyFill="1" applyBorder="1" applyAlignment="1">
      <alignment horizontal="center" vertical="center" wrapText="1"/>
    </xf>
    <xf numFmtId="0" fontId="41" fillId="7" borderId="55" xfId="7" applyFont="1" applyFill="1" applyBorder="1" applyAlignment="1">
      <alignment horizontal="center" vertical="center" wrapText="1"/>
    </xf>
    <xf numFmtId="0" fontId="41" fillId="7" borderId="35" xfId="7" applyFont="1" applyFill="1" applyBorder="1" applyAlignment="1">
      <alignment horizontal="center" vertical="center" wrapText="1"/>
    </xf>
    <xf numFmtId="0" fontId="42" fillId="0" borderId="35" xfId="7" applyFont="1" applyBorder="1" applyAlignment="1">
      <alignment horizontal="center" vertical="center" wrapText="1"/>
    </xf>
    <xf numFmtId="0" fontId="42"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1" fillId="0" borderId="39" xfId="7" applyFont="1" applyBorder="1" applyAlignment="1">
      <alignment horizontal="center" vertical="center" wrapText="1"/>
    </xf>
    <xf numFmtId="0" fontId="41" fillId="0" borderId="46" xfId="7" applyFont="1" applyBorder="1" applyAlignment="1">
      <alignment horizontal="center" vertical="center" wrapText="1"/>
    </xf>
    <xf numFmtId="0" fontId="41" fillId="0" borderId="41" xfId="7" applyFont="1" applyBorder="1" applyAlignment="1">
      <alignment horizontal="center" vertical="center" wrapText="1"/>
    </xf>
    <xf numFmtId="0" fontId="41" fillId="0" borderId="47" xfId="7" applyFont="1" applyBorder="1" applyAlignment="1">
      <alignment horizontal="center" vertical="center" wrapText="1"/>
    </xf>
  </cellXfs>
  <cellStyles count="22">
    <cellStyle name="Comma" xfId="19" builtinId="3"/>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2 2" xfId="21" xr:uid="{5DCE6048-00E4-4FDF-A9D9-10FE66ADCBDB}"/>
    <cellStyle name="Normal 2 2 3" xfId="20" xr:uid="{121DAF5C-2D04-4FD5-A45A-5B26B6CF1A39}"/>
    <cellStyle name="Normal 2 3" xfId="9" xr:uid="{7B717008-36EF-4524-A7D9-CE1EDC2410D8}"/>
    <cellStyle name="Normal 3" xfId="3" xr:uid="{0D80F972-8B15-422B-8D43-627E6EE2274B}"/>
    <cellStyle name="Normal 3 2" xfId="16" xr:uid="{489BF065-3284-4D3B-AE67-726CDDC09649}"/>
    <cellStyle name="Normal 4" xfId="17" xr:uid="{9A83057D-51C6-4C8F-9FFB-39D095CF516E}"/>
    <cellStyle name="Normal 5" xfId="10" xr:uid="{00B13732-4BF8-4BC0-AE45-57A713B8EA58}"/>
    <cellStyle name="Normal_20 OPR" xfId="15" xr:uid="{F7931415-E646-4FA7-B73A-82241D7ED457}"/>
    <cellStyle name="Percent" xfId="1" builtinId="5"/>
    <cellStyle name="Percent 2" xfId="8" xr:uid="{8921E8A1-76D6-4B64-B779-944EEC86173A}"/>
    <cellStyle name="Percent 3" xfId="13" xr:uid="{D7F438EE-07DC-4EE1-A30C-CB27FA94D12E}"/>
    <cellStyle name="Standard 3" xfId="18" xr:uid="{A8B62D0D-5CE2-4167-96FC-792BEE3E6531}"/>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50977</xdr:colOff>
      <xdr:row>2</xdr:row>
      <xdr:rowOff>147271</xdr:rowOff>
    </xdr:from>
    <xdr:to>
      <xdr:col>1</xdr:col>
      <xdr:colOff>935519</xdr:colOff>
      <xdr:row>4</xdr:row>
      <xdr:rowOff>62764</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7035" y="872636"/>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409575</xdr:rowOff>
    </xdr:from>
    <xdr:to>
      <xdr:col>2</xdr:col>
      <xdr:colOff>857884</xdr:colOff>
      <xdr:row>5</xdr:row>
      <xdr:rowOff>150949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609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182699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B67D6DD8-4992-4E68-A559-2F6E31A228B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6CA30311-383A-43A0-B098-6DAAA78CD1C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6" name="Picture 5">
          <a:hlinkClick xmlns:r="http://schemas.openxmlformats.org/officeDocument/2006/relationships" r:id="rId1"/>
          <a:extLst>
            <a:ext uri="{FF2B5EF4-FFF2-40B4-BE49-F238E27FC236}">
              <a16:creationId xmlns:a16="http://schemas.microsoft.com/office/drawing/2014/main" id="{8D7EF409-0A3D-4CD9-B6DD-097E9792FBE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297656</xdr:colOff>
      <xdr:row>2</xdr:row>
      <xdr:rowOff>119063</xdr:rowOff>
    </xdr:from>
    <xdr:to>
      <xdr:col>2</xdr:col>
      <xdr:colOff>1603215</xdr:colOff>
      <xdr:row>6</xdr:row>
      <xdr:rowOff>39030</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85875" y="8453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261938</xdr:colOff>
      <xdr:row>2</xdr:row>
      <xdr:rowOff>59532</xdr:rowOff>
    </xdr:from>
    <xdr:to>
      <xdr:col>2</xdr:col>
      <xdr:colOff>1222216</xdr:colOff>
      <xdr:row>4</xdr:row>
      <xdr:rowOff>384312</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9157" y="726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28069</xdr:colOff>
      <xdr:row>2</xdr:row>
      <xdr:rowOff>107986</xdr:rowOff>
    </xdr:from>
    <xdr:to>
      <xdr:col>2</xdr:col>
      <xdr:colOff>806090</xdr:colOff>
      <xdr:row>6</xdr:row>
      <xdr:rowOff>83822</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9569" y="54613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45114</xdr:colOff>
      <xdr:row>2</xdr:row>
      <xdr:rowOff>37106</xdr:rowOff>
    </xdr:from>
    <xdr:to>
      <xdr:col>1</xdr:col>
      <xdr:colOff>1350673</xdr:colOff>
      <xdr:row>4</xdr:row>
      <xdr:rowOff>369030</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4714" y="5228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586154</xdr:colOff>
      <xdr:row>2</xdr:row>
      <xdr:rowOff>197826</xdr:rowOff>
    </xdr:from>
    <xdr:to>
      <xdr:col>1</xdr:col>
      <xdr:colOff>797228</xdr:colOff>
      <xdr:row>3</xdr:row>
      <xdr:rowOff>301150</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6154" y="798634"/>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140364</xdr:colOff>
      <xdr:row>1</xdr:row>
      <xdr:rowOff>503831</xdr:rowOff>
    </xdr:from>
    <xdr:to>
      <xdr:col>1</xdr:col>
      <xdr:colOff>1445923</xdr:colOff>
      <xdr:row>5</xdr:row>
      <xdr:rowOff>64230</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9964" y="703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xdr:colOff>
      <xdr:row>2</xdr:row>
      <xdr:rowOff>76200</xdr:rowOff>
    </xdr:from>
    <xdr:to>
      <xdr:col>1</xdr:col>
      <xdr:colOff>1477009</xdr:colOff>
      <xdr:row>6</xdr:row>
      <xdr:rowOff>27124</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1050" y="514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76200</xdr:colOff>
      <xdr:row>2</xdr:row>
      <xdr:rowOff>0</xdr:rowOff>
    </xdr:from>
    <xdr:to>
      <xdr:col>2</xdr:col>
      <xdr:colOff>772159</xdr:colOff>
      <xdr:row>4</xdr:row>
      <xdr:rowOff>331924</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85800" y="4381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314325</xdr:colOff>
      <xdr:row>1</xdr:row>
      <xdr:rowOff>200025</xdr:rowOff>
    </xdr:from>
    <xdr:to>
      <xdr:col>1</xdr:col>
      <xdr:colOff>1619884</xdr:colOff>
      <xdr:row>5</xdr:row>
      <xdr:rowOff>84274</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23925" y="4000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209550</xdr:colOff>
      <xdr:row>2</xdr:row>
      <xdr:rowOff>66675</xdr:rowOff>
    </xdr:from>
    <xdr:to>
      <xdr:col>1</xdr:col>
      <xdr:colOff>1515109</xdr:colOff>
      <xdr:row>4</xdr:row>
      <xdr:rowOff>274774</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9150" y="5048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381000</xdr:colOff>
      <xdr:row>6</xdr:row>
      <xdr:rowOff>114300</xdr:rowOff>
    </xdr:from>
    <xdr:to>
      <xdr:col>2</xdr:col>
      <xdr:colOff>1257934</xdr:colOff>
      <xdr:row>8</xdr:row>
      <xdr:rowOff>36649</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00125" y="16383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22412</xdr:colOff>
      <xdr:row>4</xdr:row>
      <xdr:rowOff>201706</xdr:rowOff>
    </xdr:from>
    <xdr:to>
      <xdr:col>2</xdr:col>
      <xdr:colOff>1327971</xdr:colOff>
      <xdr:row>4</xdr:row>
      <xdr:rowOff>943205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16206" y="106455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500062</xdr:colOff>
      <xdr:row>2</xdr:row>
      <xdr:rowOff>47625</xdr:rowOff>
    </xdr:from>
    <xdr:to>
      <xdr:col>2</xdr:col>
      <xdr:colOff>1805621</xdr:colOff>
      <xdr:row>4</xdr:row>
      <xdr:rowOff>181905</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04875" y="51196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83214</xdr:colOff>
      <xdr:row>2</xdr:row>
      <xdr:rowOff>141881</xdr:rowOff>
    </xdr:from>
    <xdr:to>
      <xdr:col>2</xdr:col>
      <xdr:colOff>779173</xdr:colOff>
      <xdr:row>5</xdr:row>
      <xdr:rowOff>292830</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2814" y="865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2</xdr:col>
      <xdr:colOff>1565939</xdr:colOff>
      <xdr:row>3</xdr:row>
      <xdr:rowOff>37106</xdr:rowOff>
    </xdr:from>
    <xdr:to>
      <xdr:col>2</xdr:col>
      <xdr:colOff>2871498</xdr:colOff>
      <xdr:row>6</xdr:row>
      <xdr:rowOff>37771</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0106" y="830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4" name="Picture 3">
          <a:hlinkClick xmlns:r="http://schemas.openxmlformats.org/officeDocument/2006/relationships" r:id="rId2"/>
          <a:extLst>
            <a:ext uri="{FF2B5EF4-FFF2-40B4-BE49-F238E27FC236}">
              <a16:creationId xmlns:a16="http://schemas.microsoft.com/office/drawing/2014/main" id="{DA244B5A-52C1-4687-B2CE-B67E32605BD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6"/>
          <a:ext cx="532238" cy="3586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581688</xdr:colOff>
      <xdr:row>5</xdr:row>
      <xdr:rowOff>26522</xdr:rowOff>
    </xdr:from>
    <xdr:to>
      <xdr:col>2</xdr:col>
      <xdr:colOff>659580</xdr:colOff>
      <xdr:row>7</xdr:row>
      <xdr:rowOff>281188</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88" y="149760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171451</xdr:colOff>
      <xdr:row>2</xdr:row>
      <xdr:rowOff>76201</xdr:rowOff>
    </xdr:from>
    <xdr:to>
      <xdr:col>2</xdr:col>
      <xdr:colOff>1144151</xdr:colOff>
      <xdr:row>5</xdr:row>
      <xdr:rowOff>38101</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00151" y="514351"/>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1</xdr:row>
      <xdr:rowOff>381000</xdr:rowOff>
    </xdr:from>
    <xdr:to>
      <xdr:col>2</xdr:col>
      <xdr:colOff>1191259</xdr:colOff>
      <xdr:row>5</xdr:row>
      <xdr:rowOff>160474</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57275" y="5810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432288</xdr:colOff>
      <xdr:row>3</xdr:row>
      <xdr:rowOff>0</xdr:rowOff>
    </xdr:from>
    <xdr:to>
      <xdr:col>2</xdr:col>
      <xdr:colOff>521578</xdr:colOff>
      <xdr:row>6</xdr:row>
      <xdr:rowOff>82076</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2288" y="58615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DE2AFBD3-9137-402D-A8C0-1CAEEA790FE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153863</xdr:rowOff>
    </xdr:from>
    <xdr:to>
      <xdr:col>2</xdr:col>
      <xdr:colOff>533788</xdr:colOff>
      <xdr:row>5</xdr:row>
      <xdr:rowOff>165112</xdr:rowOff>
    </xdr:to>
    <xdr:pic>
      <xdr:nvPicPr>
        <xdr:cNvPr id="3" name="Picture 2">
          <a:extLst>
            <a:ext uri="{FF2B5EF4-FFF2-40B4-BE49-F238E27FC236}">
              <a16:creationId xmlns:a16="http://schemas.microsoft.com/office/drawing/2014/main" id="{7E833424-9D72-4F82-8803-7560D635272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413" y="344363"/>
          <a:ext cx="1304500"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49FE281B-D118-46E9-A1E9-DECEFA7C1CB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653D26ED-7A97-49CD-A729-2F88D28C09B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23198"/>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9B7D8EB0-BDAA-46A9-9D92-C57472F53000}"/>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2238"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143280</xdr:rowOff>
    </xdr:from>
    <xdr:to>
      <xdr:col>1</xdr:col>
      <xdr:colOff>1454539</xdr:colOff>
      <xdr:row>5</xdr:row>
      <xdr:rowOff>175696</xdr:rowOff>
    </xdr:to>
    <xdr:pic>
      <xdr:nvPicPr>
        <xdr:cNvPr id="3" name="Picture 2">
          <a:extLst>
            <a:ext uri="{FF2B5EF4-FFF2-40B4-BE49-F238E27FC236}">
              <a16:creationId xmlns:a16="http://schemas.microsoft.com/office/drawing/2014/main" id="{D6A9A47A-1A3A-40A9-8670-CB4A701B0A2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6180" y="333780"/>
          <a:ext cx="1305559" cy="7467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938B2D2A-B617-4A4B-AB62-529832F3FD6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402978</xdr:colOff>
      <xdr:row>1</xdr:row>
      <xdr:rowOff>153863</xdr:rowOff>
    </xdr:from>
    <xdr:to>
      <xdr:col>2</xdr:col>
      <xdr:colOff>1708537</xdr:colOff>
      <xdr:row>5</xdr:row>
      <xdr:rowOff>165112</xdr:rowOff>
    </xdr:to>
    <xdr:pic>
      <xdr:nvPicPr>
        <xdr:cNvPr id="3" name="Picture 2">
          <a:extLst>
            <a:ext uri="{FF2B5EF4-FFF2-40B4-BE49-F238E27FC236}">
              <a16:creationId xmlns:a16="http://schemas.microsoft.com/office/drawing/2014/main" id="{AFE008AE-6546-4E59-B8A2-F3235F7C74C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55503" y="344363"/>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C6B895BD-2297-4FEC-A76B-55AE30E40A3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11396</xdr:colOff>
      <xdr:row>2</xdr:row>
      <xdr:rowOff>122114</xdr:rowOff>
    </xdr:from>
    <xdr:to>
      <xdr:col>2</xdr:col>
      <xdr:colOff>819538</xdr:colOff>
      <xdr:row>5</xdr:row>
      <xdr:rowOff>313280</xdr:rowOff>
    </xdr:to>
    <xdr:pic>
      <xdr:nvPicPr>
        <xdr:cNvPr id="3" name="Picture 2">
          <a:extLst>
            <a:ext uri="{FF2B5EF4-FFF2-40B4-BE49-F238E27FC236}">
              <a16:creationId xmlns:a16="http://schemas.microsoft.com/office/drawing/2014/main" id="{94EC4935-2821-4882-9E69-A183A109E80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0996" y="503114"/>
          <a:ext cx="1303442" cy="743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2</xdr:col>
      <xdr:colOff>16566</xdr:colOff>
      <xdr:row>4</xdr:row>
      <xdr:rowOff>173933</xdr:rowOff>
    </xdr:from>
    <xdr:to>
      <xdr:col>2</xdr:col>
      <xdr:colOff>1040121</xdr:colOff>
      <xdr:row>6</xdr:row>
      <xdr:rowOff>314485</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2392" y="985629"/>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D7F6B0B2-3194-4CCE-95F4-7EF971E4704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16E45934-F988-4526-A258-20B43E2B746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16539</xdr:colOff>
      <xdr:row>1</xdr:row>
      <xdr:rowOff>246656</xdr:rowOff>
    </xdr:from>
    <xdr:to>
      <xdr:col>1</xdr:col>
      <xdr:colOff>1322098</xdr:colOff>
      <xdr:row>5</xdr:row>
      <xdr:rowOff>169005</xdr:rowOff>
    </xdr:to>
    <xdr:pic>
      <xdr:nvPicPr>
        <xdr:cNvPr id="2" name="Picture 1">
          <a:extLst>
            <a:ext uri="{FF2B5EF4-FFF2-40B4-BE49-F238E27FC236}">
              <a16:creationId xmlns:a16="http://schemas.microsoft.com/office/drawing/2014/main" id="{90AAA146-6062-40E2-9EE3-272D8E3DD6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6139" y="4466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B5947CA-98B3-4744-A2DB-09F3B2BA24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1492914</xdr:colOff>
      <xdr:row>7</xdr:row>
      <xdr:rowOff>27581</xdr:rowOff>
    </xdr:from>
    <xdr:to>
      <xdr:col>2</xdr:col>
      <xdr:colOff>2798473</xdr:colOff>
      <xdr:row>9</xdr:row>
      <xdr:rowOff>45180</xdr:rowOff>
    </xdr:to>
    <xdr:pic>
      <xdr:nvPicPr>
        <xdr:cNvPr id="2" name="Picture 1">
          <a:extLst>
            <a:ext uri="{FF2B5EF4-FFF2-40B4-BE49-F238E27FC236}">
              <a16:creationId xmlns:a16="http://schemas.microsoft.com/office/drawing/2014/main" id="{C343A92D-86D7-4319-A23A-66E9F1E98A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3064" y="19230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57150</xdr:rowOff>
    </xdr:from>
    <xdr:to>
      <xdr:col>0</xdr:col>
      <xdr:colOff>577746</xdr:colOff>
      <xdr:row>1</xdr:row>
      <xdr:rowOff>411541</xdr:rowOff>
    </xdr:to>
    <xdr:pic>
      <xdr:nvPicPr>
        <xdr:cNvPr id="3" name="Picture 2">
          <a:hlinkClick xmlns:r="http://schemas.openxmlformats.org/officeDocument/2006/relationships" r:id="rId2"/>
          <a:extLst>
            <a:ext uri="{FF2B5EF4-FFF2-40B4-BE49-F238E27FC236}">
              <a16:creationId xmlns:a16="http://schemas.microsoft.com/office/drawing/2014/main" id="{9955E5D1-1046-44A3-AC74-21FD4890E72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6670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9AB6C336-F3E9-424F-B9E3-802A251199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9304F78C-8245-4CD1-BE42-1292C809496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76"/>
  <sheetViews>
    <sheetView showGridLines="0" zoomScaleNormal="100" workbookViewId="0"/>
  </sheetViews>
  <sheetFormatPr defaultColWidth="9.1796875" defaultRowHeight="12.5" x14ac:dyDescent="0.25"/>
  <cols>
    <col min="1" max="1" width="5.7265625" style="1" customWidth="1"/>
    <col min="2" max="2" width="18.1796875" style="1" customWidth="1"/>
    <col min="3" max="3" width="102.7265625" style="1" customWidth="1"/>
    <col min="4" max="16384" width="9.1796875" style="1"/>
  </cols>
  <sheetData>
    <row r="1" spans="2:12" ht="40" customHeight="1" x14ac:dyDescent="0.25"/>
    <row r="2" spans="2:12" ht="22.5" customHeight="1" thickBot="1" x14ac:dyDescent="0.35">
      <c r="C2" s="808">
        <v>45657</v>
      </c>
    </row>
    <row r="3" spans="2:12" ht="59.25" customHeight="1" thickTop="1" thickBot="1" x14ac:dyDescent="0.3">
      <c r="B3" s="883" t="s">
        <v>1009</v>
      </c>
      <c r="C3" s="883"/>
    </row>
    <row r="4" spans="2:12" ht="19.5" customHeight="1" thickTop="1" x14ac:dyDescent="0.25">
      <c r="B4" s="2" t="s">
        <v>0</v>
      </c>
      <c r="C4" s="728"/>
    </row>
    <row r="5" spans="2:12" s="668" customFormat="1" ht="19.5" customHeight="1" x14ac:dyDescent="0.25">
      <c r="B5" s="731" t="s">
        <v>1</v>
      </c>
      <c r="C5" s="669" t="s">
        <v>2</v>
      </c>
    </row>
    <row r="6" spans="2:12" s="668" customFormat="1" ht="19.5" customHeight="1" x14ac:dyDescent="0.25">
      <c r="B6" s="667" t="s">
        <v>3</v>
      </c>
      <c r="C6" s="669" t="s">
        <v>4</v>
      </c>
    </row>
    <row r="7" spans="2:12" s="668" customFormat="1" ht="27" customHeight="1" x14ac:dyDescent="0.25">
      <c r="B7" s="667"/>
      <c r="C7" s="669"/>
      <c r="L7"/>
    </row>
    <row r="8" spans="2:12" s="668" customFormat="1" ht="18.75" customHeight="1" x14ac:dyDescent="0.25">
      <c r="B8" s="667" t="s">
        <v>948</v>
      </c>
      <c r="C8" s="669"/>
    </row>
    <row r="9" spans="2:12" s="668" customFormat="1" ht="27.75" customHeight="1" x14ac:dyDescent="0.25">
      <c r="B9" s="667" t="s">
        <v>943</v>
      </c>
      <c r="C9" s="669" t="s">
        <v>5</v>
      </c>
    </row>
    <row r="10" spans="2:12" s="668" customFormat="1" ht="18.75" customHeight="1" x14ac:dyDescent="0.25">
      <c r="B10" s="667" t="s">
        <v>944</v>
      </c>
      <c r="C10" s="669" t="s">
        <v>6</v>
      </c>
    </row>
    <row r="11" spans="2:12" s="668" customFormat="1" ht="18.75" customHeight="1" x14ac:dyDescent="0.25">
      <c r="B11" s="667" t="s">
        <v>945</v>
      </c>
      <c r="C11" s="669" t="s">
        <v>7</v>
      </c>
    </row>
    <row r="13" spans="2:12" s="668" customFormat="1" ht="27" customHeight="1" x14ac:dyDescent="0.25">
      <c r="B13" s="667"/>
      <c r="C13" s="669"/>
    </row>
    <row r="14" spans="2:12" s="668" customFormat="1" ht="18.75" customHeight="1" x14ac:dyDescent="0.25">
      <c r="B14" s="667" t="s">
        <v>10</v>
      </c>
      <c r="C14" s="669"/>
    </row>
    <row r="15" spans="2:12" s="668" customFormat="1" ht="18.75" customHeight="1" x14ac:dyDescent="0.25">
      <c r="B15" s="731" t="s">
        <v>11</v>
      </c>
      <c r="C15" s="669" t="s">
        <v>12</v>
      </c>
    </row>
    <row r="16" spans="2:12" s="668" customFormat="1" ht="18.75" customHeight="1" x14ac:dyDescent="0.25">
      <c r="B16" s="731" t="s">
        <v>946</v>
      </c>
      <c r="C16" s="669" t="s">
        <v>13</v>
      </c>
    </row>
    <row r="17" spans="2:3" s="668" customFormat="1" ht="18.75" customHeight="1" x14ac:dyDescent="0.25">
      <c r="B17" s="788" t="s">
        <v>947</v>
      </c>
      <c r="C17" s="669" t="s">
        <v>14</v>
      </c>
    </row>
    <row r="18" spans="2:3" s="668" customFormat="1" ht="27" customHeight="1" x14ac:dyDescent="0.25">
      <c r="B18" s="667"/>
      <c r="C18" s="669"/>
    </row>
    <row r="19" spans="2:3" s="668" customFormat="1" ht="18.75" customHeight="1" x14ac:dyDescent="0.25">
      <c r="B19" s="667" t="s">
        <v>15</v>
      </c>
      <c r="C19" s="669"/>
    </row>
    <row r="20" spans="2:3" s="668" customFormat="1" ht="18.75" customHeight="1" x14ac:dyDescent="0.25">
      <c r="B20" s="667" t="s">
        <v>16</v>
      </c>
      <c r="C20" s="669" t="s">
        <v>17</v>
      </c>
    </row>
    <row r="21" spans="2:3" s="668" customFormat="1" ht="18.75" customHeight="1" x14ac:dyDescent="0.25">
      <c r="B21" s="667" t="s">
        <v>18</v>
      </c>
      <c r="C21" s="669" t="s">
        <v>19</v>
      </c>
    </row>
    <row r="22" spans="2:3" s="668" customFormat="1" ht="27" customHeight="1" x14ac:dyDescent="0.25">
      <c r="B22" s="667"/>
      <c r="C22" s="669"/>
    </row>
    <row r="23" spans="2:3" s="668" customFormat="1" ht="18.75" customHeight="1" x14ac:dyDescent="0.25">
      <c r="B23" s="667" t="s">
        <v>20</v>
      </c>
      <c r="C23" s="669"/>
    </row>
    <row r="24" spans="2:3" s="668" customFormat="1" ht="18.75" customHeight="1" x14ac:dyDescent="0.25">
      <c r="B24" s="667" t="s">
        <v>21</v>
      </c>
      <c r="C24" s="669" t="s">
        <v>22</v>
      </c>
    </row>
    <row r="25" spans="2:3" s="668" customFormat="1" ht="18.75" customHeight="1" x14ac:dyDescent="0.25">
      <c r="B25" s="667" t="s">
        <v>23</v>
      </c>
      <c r="C25" s="669" t="s">
        <v>24</v>
      </c>
    </row>
    <row r="26" spans="2:3" s="668" customFormat="1" ht="18.75" customHeight="1" x14ac:dyDescent="0.25">
      <c r="B26" s="667" t="s">
        <v>25</v>
      </c>
      <c r="C26" s="669" t="s">
        <v>26</v>
      </c>
    </row>
    <row r="27" spans="2:3" s="668" customFormat="1" ht="27" customHeight="1" x14ac:dyDescent="0.25">
      <c r="B27" s="667"/>
      <c r="C27" s="669"/>
    </row>
    <row r="28" spans="2:3" s="668" customFormat="1" ht="18.75" customHeight="1" x14ac:dyDescent="0.25">
      <c r="B28" s="667" t="s">
        <v>27</v>
      </c>
      <c r="C28" s="669"/>
    </row>
    <row r="29" spans="2:3" s="668" customFormat="1" ht="18.75" customHeight="1" x14ac:dyDescent="0.25">
      <c r="B29" s="667" t="s">
        <v>28</v>
      </c>
      <c r="C29" s="669" t="s">
        <v>29</v>
      </c>
    </row>
    <row r="30" spans="2:3" s="668" customFormat="1" ht="18.75" customHeight="1" x14ac:dyDescent="0.25">
      <c r="B30" s="667" t="s">
        <v>30</v>
      </c>
      <c r="C30" s="669" t="s">
        <v>31</v>
      </c>
    </row>
    <row r="31" spans="2:3" s="668" customFormat="1" ht="27" customHeight="1" x14ac:dyDescent="0.25">
      <c r="B31" s="667"/>
      <c r="C31" s="669"/>
    </row>
    <row r="32" spans="2:3" s="668" customFormat="1" ht="18.75" customHeight="1" x14ac:dyDescent="0.25">
      <c r="B32" s="667" t="s">
        <v>32</v>
      </c>
      <c r="C32" s="669"/>
    </row>
    <row r="33" spans="2:3" s="668" customFormat="1" ht="18.75" customHeight="1" x14ac:dyDescent="0.25">
      <c r="B33" s="667" t="s">
        <v>33</v>
      </c>
      <c r="C33" s="669" t="s">
        <v>34</v>
      </c>
    </row>
    <row r="34" spans="2:3" s="668" customFormat="1" ht="18.75" customHeight="1" x14ac:dyDescent="0.25">
      <c r="B34" s="667" t="s">
        <v>932</v>
      </c>
      <c r="C34" s="669" t="s">
        <v>35</v>
      </c>
    </row>
    <row r="35" spans="2:3" s="668" customFormat="1" ht="18.75" customHeight="1" x14ac:dyDescent="0.25">
      <c r="B35" s="667" t="s">
        <v>36</v>
      </c>
      <c r="C35" s="669" t="s">
        <v>37</v>
      </c>
    </row>
    <row r="36" spans="2:3" s="668" customFormat="1" ht="18.75" customHeight="1" x14ac:dyDescent="0.25">
      <c r="B36" s="667" t="s">
        <v>38</v>
      </c>
      <c r="C36" s="669" t="s">
        <v>39</v>
      </c>
    </row>
    <row r="37" spans="2:3" s="668" customFormat="1" ht="18.75" customHeight="1" x14ac:dyDescent="0.25">
      <c r="B37" s="667" t="s">
        <v>40</v>
      </c>
      <c r="C37" s="669" t="s">
        <v>41</v>
      </c>
    </row>
    <row r="38" spans="2:3" s="668" customFormat="1" ht="18.75" customHeight="1" x14ac:dyDescent="0.25">
      <c r="B38" s="667" t="s">
        <v>42</v>
      </c>
      <c r="C38" s="669" t="s">
        <v>43</v>
      </c>
    </row>
    <row r="39" spans="2:3" s="668" customFormat="1" ht="18.75" customHeight="1" x14ac:dyDescent="0.25">
      <c r="B39" s="667" t="s">
        <v>44</v>
      </c>
      <c r="C39" s="669" t="s">
        <v>45</v>
      </c>
    </row>
    <row r="40" spans="2:3" s="668" customFormat="1" ht="18.75" customHeight="1" x14ac:dyDescent="0.25">
      <c r="B40" s="667" t="s">
        <v>46</v>
      </c>
      <c r="C40" s="669" t="s">
        <v>47</v>
      </c>
    </row>
    <row r="41" spans="2:3" s="668" customFormat="1" ht="18.75" customHeight="1" x14ac:dyDescent="0.25">
      <c r="B41" s="667" t="s">
        <v>48</v>
      </c>
      <c r="C41" s="669" t="s">
        <v>49</v>
      </c>
    </row>
    <row r="42" spans="2:3" s="668" customFormat="1" ht="18.75" customHeight="1" x14ac:dyDescent="0.25">
      <c r="B42" s="667" t="s">
        <v>50</v>
      </c>
      <c r="C42" s="669" t="s">
        <v>51</v>
      </c>
    </row>
    <row r="43" spans="2:3" s="668" customFormat="1" ht="18.75" customHeight="1" x14ac:dyDescent="0.25">
      <c r="B43" s="667" t="s">
        <v>52</v>
      </c>
      <c r="C43" s="669" t="s">
        <v>53</v>
      </c>
    </row>
    <row r="44" spans="2:3" s="668" customFormat="1" ht="27" customHeight="1" x14ac:dyDescent="0.25">
      <c r="B44" s="667"/>
      <c r="C44" s="669"/>
    </row>
    <row r="45" spans="2:3" s="668" customFormat="1" ht="27" customHeight="1" x14ac:dyDescent="0.25">
      <c r="B45" s="667"/>
      <c r="C45" s="669"/>
    </row>
    <row r="46" spans="2:3" s="668" customFormat="1" ht="22.5" customHeight="1" x14ac:dyDescent="0.25">
      <c r="B46" s="667" t="s">
        <v>54</v>
      </c>
      <c r="C46" s="669"/>
    </row>
    <row r="47" spans="2:3" s="668" customFormat="1" ht="22.5" customHeight="1" x14ac:dyDescent="0.25">
      <c r="B47" s="667" t="s">
        <v>55</v>
      </c>
      <c r="C47" s="669" t="s">
        <v>56</v>
      </c>
    </row>
    <row r="48" spans="2:3" s="668" customFormat="1" ht="22.5" customHeight="1" x14ac:dyDescent="0.25">
      <c r="B48" s="667"/>
      <c r="C48" s="669"/>
    </row>
    <row r="49" spans="1:3" s="668" customFormat="1" ht="22.5" customHeight="1" x14ac:dyDescent="0.25">
      <c r="B49" s="667" t="s">
        <v>57</v>
      </c>
      <c r="C49" s="669"/>
    </row>
    <row r="50" spans="1:3" s="668" customFormat="1" ht="22.5" customHeight="1" x14ac:dyDescent="0.25">
      <c r="B50" s="667" t="s">
        <v>58</v>
      </c>
      <c r="C50" s="669" t="s">
        <v>59</v>
      </c>
    </row>
    <row r="51" spans="1:3" s="668" customFormat="1" ht="22.5" customHeight="1" x14ac:dyDescent="0.25">
      <c r="B51" s="667" t="s">
        <v>60</v>
      </c>
      <c r="C51" s="669" t="s">
        <v>61</v>
      </c>
    </row>
    <row r="52" spans="1:3" s="668" customFormat="1" ht="22.5" customHeight="1" x14ac:dyDescent="0.25">
      <c r="B52" s="667"/>
      <c r="C52" s="669"/>
    </row>
    <row r="53" spans="1:3" s="668" customFormat="1" ht="27" customHeight="1" x14ac:dyDescent="0.25">
      <c r="B53" s="667" t="s">
        <v>62</v>
      </c>
      <c r="C53" s="669"/>
    </row>
    <row r="54" spans="1:3" s="668" customFormat="1" ht="27" customHeight="1" x14ac:dyDescent="0.25">
      <c r="B54" s="667" t="s">
        <v>63</v>
      </c>
      <c r="C54" s="669" t="s">
        <v>64</v>
      </c>
    </row>
    <row r="55" spans="1:3" s="668" customFormat="1" ht="27" customHeight="1" x14ac:dyDescent="0.25">
      <c r="B55" s="667" t="s">
        <v>65</v>
      </c>
      <c r="C55" s="669" t="s">
        <v>66</v>
      </c>
    </row>
    <row r="56" spans="1:3" s="668" customFormat="1" ht="27" customHeight="1" x14ac:dyDescent="0.25">
      <c r="B56" s="667" t="s">
        <v>67</v>
      </c>
      <c r="C56" s="669" t="s">
        <v>68</v>
      </c>
    </row>
    <row r="57" spans="1:3" s="668" customFormat="1" ht="27" customHeight="1" x14ac:dyDescent="0.25">
      <c r="B57" s="667" t="s">
        <v>69</v>
      </c>
      <c r="C57" s="669" t="s">
        <v>70</v>
      </c>
    </row>
    <row r="58" spans="1:3" s="668" customFormat="1" ht="27" customHeight="1" x14ac:dyDescent="0.25">
      <c r="B58" s="667"/>
      <c r="C58" s="669"/>
    </row>
    <row r="59" spans="1:3" s="668" customFormat="1" ht="27" customHeight="1" x14ac:dyDescent="0.25">
      <c r="B59" s="667" t="s">
        <v>71</v>
      </c>
      <c r="C59" s="669"/>
    </row>
    <row r="60" spans="1:3" s="668" customFormat="1" ht="27" customHeight="1" x14ac:dyDescent="0.25">
      <c r="B60" s="667" t="s">
        <v>72</v>
      </c>
      <c r="C60" s="669" t="s">
        <v>73</v>
      </c>
    </row>
    <row r="61" spans="1:3" s="668" customFormat="1" ht="24.75" customHeight="1" x14ac:dyDescent="0.25">
      <c r="B61" s="667"/>
      <c r="C61" s="669"/>
    </row>
    <row r="62" spans="1:3" s="668" customFormat="1" ht="24.75" customHeight="1" x14ac:dyDescent="0.25">
      <c r="B62" s="667" t="s">
        <v>942</v>
      </c>
      <c r="C62" s="669"/>
    </row>
    <row r="63" spans="1:3" s="668" customFormat="1" ht="24.75" customHeight="1" x14ac:dyDescent="0.25">
      <c r="A63" s="685"/>
      <c r="B63" s="667" t="s">
        <v>8</v>
      </c>
      <c r="C63" s="669" t="s">
        <v>9</v>
      </c>
    </row>
    <row r="64" spans="1:3" s="668" customFormat="1" ht="24.75" customHeight="1" x14ac:dyDescent="0.25">
      <c r="A64" s="685"/>
      <c r="B64" s="667"/>
      <c r="C64" s="669"/>
    </row>
    <row r="65" spans="1:3" ht="24" customHeight="1" x14ac:dyDescent="0.25">
      <c r="B65" s="667" t="s">
        <v>1248</v>
      </c>
      <c r="C65" s="669"/>
    </row>
    <row r="66" spans="1:3" ht="24" customHeight="1" x14ac:dyDescent="0.25">
      <c r="B66" s="667" t="s">
        <v>1249</v>
      </c>
      <c r="C66" s="669" t="s">
        <v>1250</v>
      </c>
    </row>
    <row r="67" spans="1:3" ht="24" customHeight="1" x14ac:dyDescent="0.25">
      <c r="B67" s="667" t="s">
        <v>1251</v>
      </c>
      <c r="C67" s="669" t="s">
        <v>1252</v>
      </c>
    </row>
    <row r="68" spans="1:3" ht="24" customHeight="1" x14ac:dyDescent="0.25">
      <c r="B68" s="667" t="s">
        <v>1253</v>
      </c>
      <c r="C68" s="669" t="s">
        <v>1254</v>
      </c>
    </row>
    <row r="69" spans="1:3" ht="24" customHeight="1" x14ac:dyDescent="0.25">
      <c r="B69" s="667" t="s">
        <v>1255</v>
      </c>
      <c r="C69" s="669" t="s">
        <v>1256</v>
      </c>
    </row>
    <row r="70" spans="1:3" ht="24" customHeight="1" x14ac:dyDescent="0.25">
      <c r="B70" s="667" t="s">
        <v>1257</v>
      </c>
      <c r="C70" s="669" t="s">
        <v>1258</v>
      </c>
    </row>
    <row r="71" spans="1:3" s="668" customFormat="1" ht="24" customHeight="1" x14ac:dyDescent="0.25">
      <c r="A71" s="685"/>
      <c r="B71" s="667"/>
      <c r="C71" s="669"/>
    </row>
    <row r="72" spans="1:3" s="668" customFormat="1" ht="24" customHeight="1" x14ac:dyDescent="0.25">
      <c r="B72" s="667" t="s">
        <v>74</v>
      </c>
    </row>
    <row r="73" spans="1:3" s="668" customFormat="1" ht="24" customHeight="1" x14ac:dyDescent="0.25">
      <c r="B73" s="667" t="s">
        <v>75</v>
      </c>
      <c r="C73" s="669" t="s">
        <v>74</v>
      </c>
    </row>
    <row r="74" spans="1:3" s="668" customFormat="1" ht="24" customHeight="1" x14ac:dyDescent="0.25">
      <c r="B74" s="667" t="s">
        <v>76</v>
      </c>
      <c r="C74" s="669" t="s">
        <v>77</v>
      </c>
    </row>
    <row r="75" spans="1:3" s="668" customFormat="1" ht="24" customHeight="1" x14ac:dyDescent="0.25">
      <c r="B75" s="667" t="s">
        <v>78</v>
      </c>
      <c r="C75" s="669" t="s">
        <v>79</v>
      </c>
    </row>
    <row r="76" spans="1:3" s="668" customFormat="1" ht="24" customHeight="1" x14ac:dyDescent="0.25">
      <c r="B76" s="667"/>
      <c r="C76" s="669"/>
    </row>
  </sheetData>
  <mergeCells count="1">
    <mergeCell ref="B3:C3"/>
  </mergeCells>
  <conditionalFormatting sqref="B15">
    <cfRule type="duplicateValues" dxfId="24" priority="66"/>
  </conditionalFormatting>
  <conditionalFormatting sqref="B16">
    <cfRule type="duplicateValues" dxfId="23" priority="44"/>
  </conditionalFormatting>
  <conditionalFormatting sqref="B20:B21">
    <cfRule type="duplicateValues" dxfId="22" priority="63"/>
  </conditionalFormatting>
  <conditionalFormatting sqref="B24:B26">
    <cfRule type="duplicateValues" dxfId="21" priority="52"/>
  </conditionalFormatting>
  <conditionalFormatting sqref="B29:B30">
    <cfRule type="duplicateValues" dxfId="20" priority="60"/>
  </conditionalFormatting>
  <conditionalFormatting sqref="B33">
    <cfRule type="duplicateValues" dxfId="19" priority="5"/>
  </conditionalFormatting>
  <conditionalFormatting sqref="B34">
    <cfRule type="duplicateValues" dxfId="18" priority="3"/>
  </conditionalFormatting>
  <conditionalFormatting sqref="B35">
    <cfRule type="duplicateValues" dxfId="17" priority="6"/>
  </conditionalFormatting>
  <conditionalFormatting sqref="B36">
    <cfRule type="duplicateValues" dxfId="16" priority="13"/>
  </conditionalFormatting>
  <conditionalFormatting sqref="B37">
    <cfRule type="duplicateValues" dxfId="15" priority="12"/>
  </conditionalFormatting>
  <conditionalFormatting sqref="B38">
    <cfRule type="duplicateValues" dxfId="14" priority="11"/>
  </conditionalFormatting>
  <conditionalFormatting sqref="B39">
    <cfRule type="duplicateValues" dxfId="13" priority="2"/>
  </conditionalFormatting>
  <conditionalFormatting sqref="B40">
    <cfRule type="duplicateValues" dxfId="12" priority="10"/>
  </conditionalFormatting>
  <conditionalFormatting sqref="B41">
    <cfRule type="duplicateValues" dxfId="11" priority="9"/>
  </conditionalFormatting>
  <conditionalFormatting sqref="B42">
    <cfRule type="duplicateValues" dxfId="10" priority="8"/>
  </conditionalFormatting>
  <conditionalFormatting sqref="B43">
    <cfRule type="duplicateValues" dxfId="9" priority="7"/>
  </conditionalFormatting>
  <conditionalFormatting sqref="B44">
    <cfRule type="duplicateValues" dxfId="8" priority="56"/>
  </conditionalFormatting>
  <conditionalFormatting sqref="B47">
    <cfRule type="duplicateValues" dxfId="7" priority="4"/>
  </conditionalFormatting>
  <conditionalFormatting sqref="B50:B52">
    <cfRule type="duplicateValues" dxfId="6" priority="62"/>
  </conditionalFormatting>
  <conditionalFormatting sqref="B54:B56">
    <cfRule type="duplicateValues" dxfId="5" priority="65"/>
  </conditionalFormatting>
  <conditionalFormatting sqref="B57">
    <cfRule type="duplicateValues" dxfId="4" priority="64"/>
  </conditionalFormatting>
  <conditionalFormatting sqref="B60:B62">
    <cfRule type="duplicateValues" dxfId="3" priority="58"/>
  </conditionalFormatting>
  <conditionalFormatting sqref="B63:B64 B71">
    <cfRule type="duplicateValues" dxfId="2" priority="67"/>
  </conditionalFormatting>
  <conditionalFormatting sqref="B66:B70">
    <cfRule type="duplicateValues" dxfId="1" priority="1"/>
  </conditionalFormatting>
  <conditionalFormatting sqref="B73:B76">
    <cfRule type="duplicateValues" dxfId="0" priority="42"/>
  </conditionalFormatting>
  <hyperlinks>
    <hyperlink ref="B15" location="'EU CC1'!A1" display="EU CC1" xr:uid="{172A670C-CA89-4EAA-9FE7-13C6D961C7D1}"/>
    <hyperlink ref="B54" location="'EU CCR1'!A1" display="EU CCR1" xr:uid="{656842C2-2685-47D0-9BAC-AFBA72428B8D}"/>
    <hyperlink ref="B55" location="'EU CCR2'!A1" display="EU CCR2" xr:uid="{3CCCBFA0-082A-4ADD-BD88-0D812BBB13F6}"/>
    <hyperlink ref="B56" location="'EU CCR3'!A1" display="EU CCR3" xr:uid="{56082C0F-7E98-4EF7-863B-F5CE584E668F}"/>
    <hyperlink ref="B57"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0" location="'EU OR1'!A1" display="EU OR1" xr:uid="{FE0FE30F-531A-42B9-BC93-36C729F31E7B}"/>
    <hyperlink ref="B6" location="'EU OV1'!A1" display="EU OV1" xr:uid="{B43F2F2B-F574-4C92-833A-8DE25A69E089}"/>
    <hyperlink ref="B24" location="'EU LR1'!A1" display="EU LR1" xr:uid="{A3B272BF-15F6-47FE-A784-51E06251D1A4}"/>
    <hyperlink ref="B25" location="'EU LR2'!A1" display="EU LR2" xr:uid="{8184BAB4-ED6C-46EC-B897-6075AD880986}"/>
    <hyperlink ref="B26" location="'EU LR3'!A1" display="EU LR3" xr:uid="{EAC390E2-D2AA-44D3-B8BD-70B1806E4D8B}"/>
    <hyperlink ref="B73" location="'EU AE1'!A1" display="EU AE1" xr:uid="{D2E14C64-E799-4DFF-9696-55D97497976D}"/>
    <hyperlink ref="B74" location="'EU AE2'!A1" display="EU AE2" xr:uid="{AB81CC64-5E60-494E-8B84-368A277FC65E}"/>
    <hyperlink ref="B75" location="'EU AE3'!A1" display="EU AE3" xr:uid="{4AA000C3-6E1D-4816-BFE1-4F0356CC45CD}"/>
    <hyperlink ref="B63" location="'EU PV1'!A1" display="EU PV1" xr:uid="{4EC0CD69-E88B-45F4-B0D5-65EAB6D9D3C5}"/>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4" location="'EU CCR1'!A1" display="EU CCR1" xr:uid="{1DB87DC7-C18C-4996-9F4C-4CF7E327D6A4}"/>
    <hyperlink ref="C55" location="'EU CCR2'!A1" display="EU CCR2" xr:uid="{56E35172-3B71-4A7C-911A-55CBF7F873DB}"/>
    <hyperlink ref="C56" location="'EU CCR3'!A1" display="EU CCR3" xr:uid="{1B92F125-3A12-4939-AE6F-59936B45E021}"/>
    <hyperlink ref="C57" location="'EU CCR5'!A1" display="EU CCR5" xr:uid="{1D6CCE96-8E40-4996-950F-E3CB66BA35EE}"/>
    <hyperlink ref="C60" location="'EU OR1'!A1" display="EU OR1" xr:uid="{52882D32-F212-4E3D-B2B6-9A666500FE4D}"/>
    <hyperlink ref="C63" location="'EU PV1'!A1" display="EU PV1" xr:uid="{B5B3C1BE-14FB-4F3E-8942-CA16F2DF0184}"/>
    <hyperlink ref="C73" location="'EU AE1'!A1" display="EU AE1" xr:uid="{A364F121-F901-4974-B94F-574FDFFC881C}"/>
    <hyperlink ref="C74" location="'EU AE2'!A1" display="EU AE2" xr:uid="{1DC86B04-7283-41F7-83F5-EFF5E47337EA}"/>
    <hyperlink ref="C75" location="'EU AE3'!A1" display="EU AE3" xr:uid="{339AF754-B3EE-461A-88E5-B3177177914B}"/>
    <hyperlink ref="C34" location="'EU CR1-A'!A1" display="EU CR1-A" xr:uid="{FFAE3BF3-2C4D-4229-B50D-FBC627F1BA55}"/>
    <hyperlink ref="C43" location="'EU CQ8'!A1" display="EU CQ8" xr:uid="{FBE46E71-0346-4844-BE78-CCA867083CA2}"/>
    <hyperlink ref="B36" location="'EU CQ1'!A1" display="EU CQ1" xr:uid="{61D899C1-C832-44C6-99AE-47BFEA5BB73C}"/>
    <hyperlink ref="B37" location="'EU CQ2'!A1" display="EU CQ2" xr:uid="{E5E1FCC9-7B45-45EA-84F3-E97FC7F61744}"/>
    <hyperlink ref="B38" location="'EU CQ3'!A1" display="EU CQ3" xr:uid="{C01FC3E0-5788-44D9-909B-28DD4ACB6267}"/>
    <hyperlink ref="B40" location="'EU CQ5'!A1" display="EU CQ5" xr:uid="{33E5261E-A8F1-4037-89B3-614FD6E46F2D}"/>
    <hyperlink ref="B41" location="'EU CQ6'!A1" display="EU CQ6" xr:uid="{A7C7EB44-FD23-4383-9540-1760CC08F4A3}"/>
    <hyperlink ref="B42" location="'EU CQ7'!A1" display="EU CQ7" xr:uid="{873BEB22-A37F-48FB-BCF1-FA1E6EAD85A3}"/>
    <hyperlink ref="B43" location="'EU CQ8'!A1" display="EU CQ8" xr:uid="{50461B83-6667-4A90-B43E-9AAD2DA296DB}"/>
    <hyperlink ref="B33" location="'EU CR1'!A1" display="EU CR1" xr:uid="{C0DC93C1-A362-45E5-BA93-7AA9A40B178C}"/>
    <hyperlink ref="B35" location="'EU CR2a'!A1" display="EU CR2a" xr:uid="{D838592D-EEBC-4517-8732-6303DEA46794}"/>
    <hyperlink ref="B47" location="'EU CR3'!A1" display="EU CR3" xr:uid="{4BE0888F-9C95-4D8F-80B9-BEDFF4C4485D}"/>
    <hyperlink ref="B9" location="'EU LI1'!A1" display="EU LI1" xr:uid="{23FE5667-8374-4BA4-9205-6C3CC214BE57}"/>
    <hyperlink ref="B34" location="'EU CR1-A'!A1" display="EU CR1-A" xr:uid="{B0EF6DB4-F665-4F0C-8679-FE778A36938D}"/>
    <hyperlink ref="B39" location="'EU CQ4'!A1" display="EU CQ4" xr:uid="{062242D8-C52B-4141-BBCB-C089D3E7EC73}"/>
    <hyperlink ref="B10" location="EU_LI2!A1" display="EU LI2" xr:uid="{B5F0EEEA-8491-462D-B190-154E7B313C22}"/>
    <hyperlink ref="B11" location="EU_LI3!A1" display="EU LI3" xr:uid="{A22AA8B6-ACEF-49E9-8685-8F451BDEE491}"/>
    <hyperlink ref="B17" location="'EU CCA'!A1" display="EU CCA" xr:uid="{C82FA6BD-0F0C-414B-810B-35B0118815AF}"/>
    <hyperlink ref="B66" location="'REM1'!A1" display="REM1" xr:uid="{4A822F8A-7F65-46A0-BA66-0FC1C7F5255D}"/>
    <hyperlink ref="B67" location="'REM2'!A1" display="REM2" xr:uid="{64300924-6A01-4FE0-9516-001E07766566}"/>
    <hyperlink ref="B68" location="'REM3'!A1" display="REM3" xr:uid="{80AD7395-E817-4EBA-A66D-BB5AB1FD49E5}"/>
    <hyperlink ref="B69" location="'REM4'!A1" display="REM4" xr:uid="{807DA078-47AE-442D-9774-54F9E126DDEA}"/>
    <hyperlink ref="B70" location="'REM5'!A1" display="REM5" xr:uid="{ACFDCC56-5F51-4E0B-A964-2B9C8F2B6C84}"/>
  </hyperlinks>
  <pageMargins left="0.70866141732283472" right="0.70866141732283472" top="0.74803149606299213" bottom="0.74803149606299213" header="0.31496062992125984" footer="0.31496062992125984"/>
  <pageSetup scale="4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31"/>
  <sheetViews>
    <sheetView showGridLines="0" topLeftCell="D14" zoomScale="85" zoomScaleNormal="85" workbookViewId="0">
      <selection activeCell="D10" sqref="D10:P31"/>
    </sheetView>
  </sheetViews>
  <sheetFormatPr defaultColWidth="8.7265625" defaultRowHeight="14" x14ac:dyDescent="0.3"/>
  <cols>
    <col min="1" max="1" width="10.453125" style="38" customWidth="1"/>
    <col min="2" max="2" width="16.81640625" style="36" customWidth="1"/>
    <col min="3" max="3" width="23.54296875" style="37" customWidth="1"/>
    <col min="4" max="4" width="14.453125" style="38" customWidth="1"/>
    <col min="5" max="5" width="12.7265625" style="38" customWidth="1"/>
    <col min="6" max="6" width="19.453125" style="38" customWidth="1"/>
    <col min="7" max="7" width="17.26953125" style="38" customWidth="1"/>
    <col min="8" max="8" width="18.1796875" style="38" customWidth="1"/>
    <col min="9" max="9" width="18.26953125" style="38" customWidth="1"/>
    <col min="10" max="10" width="13.54296875" style="38" customWidth="1"/>
    <col min="11" max="11" width="14.81640625" style="38" customWidth="1"/>
    <col min="12" max="12" width="16.26953125" style="38" customWidth="1"/>
    <col min="13" max="13" width="11" style="38" customWidth="1"/>
    <col min="14" max="14" width="13.453125" style="38" customWidth="1"/>
    <col min="15" max="15" width="14.26953125" style="38" customWidth="1"/>
    <col min="16" max="16" width="12.54296875" style="38" customWidth="1"/>
    <col min="17" max="17" width="10.7265625" style="38" customWidth="1"/>
    <col min="18" max="16384" width="8.7265625" style="38"/>
  </cols>
  <sheetData>
    <row r="1" spans="1:17" ht="14.5" x14ac:dyDescent="0.35">
      <c r="A1" s="3"/>
    </row>
    <row r="2" spans="1:17" ht="14.5" thickBot="1" x14ac:dyDescent="0.35"/>
    <row r="3" spans="1:17" s="8" customFormat="1" ht="36.75" customHeight="1" thickBot="1" x14ac:dyDescent="0.4">
      <c r="A3" s="7"/>
      <c r="B3" s="908" t="s">
        <v>204</v>
      </c>
      <c r="C3" s="909"/>
      <c r="D3" s="909"/>
      <c r="E3" s="909"/>
      <c r="F3" s="909"/>
      <c r="G3" s="909"/>
      <c r="H3" s="909"/>
      <c r="I3" s="909"/>
      <c r="J3" s="909"/>
      <c r="K3" s="909"/>
      <c r="L3" s="909"/>
      <c r="M3" s="909"/>
      <c r="N3" s="909"/>
      <c r="O3" s="909"/>
      <c r="P3" s="910"/>
    </row>
    <row r="4" spans="1:17" s="8" customFormat="1" ht="17.5" x14ac:dyDescent="0.35">
      <c r="A4" s="7"/>
      <c r="B4" s="792" t="s">
        <v>1134</v>
      </c>
      <c r="C4" s="39"/>
      <c r="D4" s="39"/>
      <c r="E4" s="39"/>
      <c r="F4" s="39"/>
      <c r="G4" s="39"/>
      <c r="H4" s="39"/>
      <c r="I4" s="39"/>
      <c r="J4" s="39"/>
      <c r="K4" s="39"/>
      <c r="L4" s="39"/>
      <c r="M4" s="39"/>
      <c r="N4" s="39"/>
      <c r="O4" s="39"/>
      <c r="P4" s="39"/>
    </row>
    <row r="5" spans="1:17" ht="15" thickBot="1" x14ac:dyDescent="0.4">
      <c r="A5" s="7"/>
      <c r="B5" s="946"/>
      <c r="C5" s="946"/>
      <c r="D5" s="946"/>
      <c r="E5" s="946"/>
      <c r="F5" s="946"/>
      <c r="G5" s="946"/>
      <c r="H5" s="946"/>
      <c r="I5" s="946"/>
      <c r="J5" s="946"/>
      <c r="K5" s="946"/>
      <c r="L5" s="946"/>
      <c r="M5" s="946"/>
      <c r="N5" s="946"/>
      <c r="O5" s="946"/>
      <c r="P5" s="946"/>
    </row>
    <row r="6" spans="1:17" s="37" customFormat="1" ht="15" thickBot="1" x14ac:dyDescent="0.4">
      <c r="B6" s="7"/>
      <c r="C6" s="7"/>
      <c r="D6" s="40" t="s">
        <v>205</v>
      </c>
      <c r="E6" s="40" t="s">
        <v>206</v>
      </c>
      <c r="F6" s="40" t="s">
        <v>207</v>
      </c>
      <c r="G6" s="40" t="s">
        <v>208</v>
      </c>
      <c r="H6" s="40" t="s">
        <v>209</v>
      </c>
      <c r="I6" s="40" t="s">
        <v>210</v>
      </c>
      <c r="J6" s="40" t="s">
        <v>211</v>
      </c>
      <c r="K6" s="40" t="s">
        <v>212</v>
      </c>
      <c r="L6" s="40" t="s">
        <v>213</v>
      </c>
      <c r="M6" s="40" t="s">
        <v>214</v>
      </c>
      <c r="N6" s="40" t="s">
        <v>215</v>
      </c>
      <c r="O6" s="40" t="s">
        <v>216</v>
      </c>
      <c r="P6" s="41" t="s">
        <v>217</v>
      </c>
    </row>
    <row r="7" spans="1:17" s="37" customFormat="1" ht="15" customHeight="1" x14ac:dyDescent="0.35">
      <c r="A7" s="42"/>
      <c r="B7" s="7"/>
      <c r="C7" s="7"/>
      <c r="D7" s="947" t="s">
        <v>218</v>
      </c>
      <c r="E7" s="948"/>
      <c r="F7" s="951" t="s">
        <v>219</v>
      </c>
      <c r="G7" s="951"/>
      <c r="H7" s="953" t="s">
        <v>220</v>
      </c>
      <c r="I7" s="953" t="s">
        <v>221</v>
      </c>
      <c r="J7" s="951" t="s">
        <v>222</v>
      </c>
      <c r="K7" s="951"/>
      <c r="L7" s="951"/>
      <c r="M7" s="951"/>
      <c r="N7" s="953" t="s">
        <v>223</v>
      </c>
      <c r="O7" s="953" t="s">
        <v>224</v>
      </c>
      <c r="P7" s="948" t="s">
        <v>225</v>
      </c>
    </row>
    <row r="8" spans="1:17" s="37" customFormat="1" ht="15.75" customHeight="1" thickBot="1" x14ac:dyDescent="0.4">
      <c r="A8" s="42"/>
      <c r="B8" s="7"/>
      <c r="C8" s="7"/>
      <c r="D8" s="949"/>
      <c r="E8" s="950"/>
      <c r="F8" s="952"/>
      <c r="G8" s="952"/>
      <c r="H8" s="954"/>
      <c r="I8" s="954"/>
      <c r="J8" s="952"/>
      <c r="K8" s="952"/>
      <c r="L8" s="952"/>
      <c r="M8" s="952"/>
      <c r="N8" s="954"/>
      <c r="O8" s="954"/>
      <c r="P8" s="956"/>
    </row>
    <row r="9" spans="1:17" ht="84.5" thickBot="1" x14ac:dyDescent="0.4">
      <c r="B9" s="7"/>
      <c r="C9" s="7"/>
      <c r="D9" s="43" t="s">
        <v>226</v>
      </c>
      <c r="E9" s="43" t="s">
        <v>227</v>
      </c>
      <c r="F9" s="43" t="s">
        <v>228</v>
      </c>
      <c r="G9" s="43" t="s">
        <v>229</v>
      </c>
      <c r="H9" s="955"/>
      <c r="I9" s="955"/>
      <c r="J9" s="44" t="s">
        <v>230</v>
      </c>
      <c r="K9" s="44" t="s">
        <v>219</v>
      </c>
      <c r="L9" s="44" t="s">
        <v>231</v>
      </c>
      <c r="M9" s="45" t="s">
        <v>232</v>
      </c>
      <c r="N9" s="955"/>
      <c r="O9" s="955"/>
      <c r="P9" s="956"/>
    </row>
    <row r="10" spans="1:17" x14ac:dyDescent="0.3">
      <c r="B10" s="46" t="s">
        <v>233</v>
      </c>
      <c r="C10" s="47" t="s">
        <v>234</v>
      </c>
      <c r="D10" s="48"/>
      <c r="E10" s="49"/>
      <c r="F10" s="48"/>
      <c r="G10" s="49"/>
      <c r="H10" s="48"/>
      <c r="I10" s="49"/>
      <c r="J10" s="50"/>
      <c r="K10" s="50"/>
      <c r="L10" s="50"/>
      <c r="M10" s="50"/>
      <c r="N10" s="50"/>
      <c r="O10" s="51"/>
      <c r="P10" s="52"/>
    </row>
    <row r="11" spans="1:17" x14ac:dyDescent="0.3">
      <c r="B11" s="53"/>
      <c r="C11" s="54" t="s">
        <v>1270</v>
      </c>
      <c r="D11" s="729">
        <v>17020.97548483</v>
      </c>
      <c r="E11" s="729">
        <v>0</v>
      </c>
      <c r="F11" s="729">
        <v>0</v>
      </c>
      <c r="G11" s="729">
        <v>0</v>
      </c>
      <c r="H11" s="729">
        <v>0</v>
      </c>
      <c r="I11" s="729">
        <v>17020.97548483</v>
      </c>
      <c r="J11" s="729">
        <v>536.69182945</v>
      </c>
      <c r="K11" s="729">
        <v>0</v>
      </c>
      <c r="L11" s="729">
        <v>0</v>
      </c>
      <c r="M11" s="729">
        <v>536.69182945</v>
      </c>
      <c r="N11" s="729">
        <v>670.86478681250003</v>
      </c>
      <c r="O11" s="809">
        <v>0.96460999999999997</v>
      </c>
      <c r="P11" s="810">
        <v>5.0000000000000001E-3</v>
      </c>
      <c r="Q11" s="55"/>
    </row>
    <row r="12" spans="1:17" x14ac:dyDescent="0.3">
      <c r="B12" s="53"/>
      <c r="C12" s="54" t="s">
        <v>1271</v>
      </c>
      <c r="D12" s="729">
        <v>282.45502339999996</v>
      </c>
      <c r="E12" s="729">
        <v>0</v>
      </c>
      <c r="F12" s="729">
        <v>0</v>
      </c>
      <c r="G12" s="729">
        <v>0</v>
      </c>
      <c r="H12" s="729">
        <v>0</v>
      </c>
      <c r="I12" s="729">
        <v>282.45502339999996</v>
      </c>
      <c r="J12" s="729">
        <v>17.31904613</v>
      </c>
      <c r="K12" s="729">
        <v>0</v>
      </c>
      <c r="L12" s="729">
        <v>0</v>
      </c>
      <c r="M12" s="729">
        <v>17.31904613</v>
      </c>
      <c r="N12" s="729">
        <v>21.648807662500001</v>
      </c>
      <c r="O12" s="809">
        <v>3.1127999999999999E-2</v>
      </c>
      <c r="P12" s="810">
        <v>0.02</v>
      </c>
      <c r="Q12" s="55"/>
    </row>
    <row r="13" spans="1:17" x14ac:dyDescent="0.3">
      <c r="B13" s="56"/>
      <c r="C13" s="54" t="s">
        <v>1272</v>
      </c>
      <c r="D13" s="729">
        <v>0</v>
      </c>
      <c r="E13" s="729">
        <v>0</v>
      </c>
      <c r="F13" s="729">
        <v>0</v>
      </c>
      <c r="G13" s="729">
        <v>0</v>
      </c>
      <c r="H13" s="729">
        <v>0</v>
      </c>
      <c r="I13" s="729">
        <v>0</v>
      </c>
      <c r="J13" s="729">
        <v>0</v>
      </c>
      <c r="K13" s="729">
        <v>0</v>
      </c>
      <c r="L13" s="729">
        <v>0</v>
      </c>
      <c r="M13" s="729">
        <v>0</v>
      </c>
      <c r="N13" s="729">
        <v>0</v>
      </c>
      <c r="O13" s="809">
        <v>0</v>
      </c>
      <c r="P13" s="810">
        <v>0</v>
      </c>
      <c r="Q13" s="55"/>
    </row>
    <row r="14" spans="1:17" x14ac:dyDescent="0.3">
      <c r="B14" s="53"/>
      <c r="C14" s="54" t="s">
        <v>1273</v>
      </c>
      <c r="D14" s="729">
        <v>15.20934677</v>
      </c>
      <c r="E14" s="729">
        <v>0</v>
      </c>
      <c r="F14" s="729">
        <v>0</v>
      </c>
      <c r="G14" s="729">
        <v>0</v>
      </c>
      <c r="H14" s="729">
        <v>0</v>
      </c>
      <c r="I14" s="729">
        <v>15.20934677</v>
      </c>
      <c r="J14" s="729">
        <v>0.91256081000000011</v>
      </c>
      <c r="K14" s="729">
        <v>0</v>
      </c>
      <c r="L14" s="729">
        <v>0</v>
      </c>
      <c r="M14" s="729">
        <v>0.91256081000000011</v>
      </c>
      <c r="N14" s="729">
        <v>1.1407010125000001</v>
      </c>
      <c r="O14" s="809">
        <v>1.64E-3</v>
      </c>
      <c r="P14" s="810">
        <v>7.4999999999999997E-3</v>
      </c>
      <c r="Q14" s="55"/>
    </row>
    <row r="15" spans="1:17" x14ac:dyDescent="0.3">
      <c r="B15" s="53"/>
      <c r="C15" s="54" t="s">
        <v>1274</v>
      </c>
      <c r="D15" s="729">
        <v>0</v>
      </c>
      <c r="E15" s="729">
        <v>0</v>
      </c>
      <c r="F15" s="729">
        <v>0</v>
      </c>
      <c r="G15" s="729">
        <v>0</v>
      </c>
      <c r="H15" s="729">
        <v>0</v>
      </c>
      <c r="I15" s="729">
        <v>0</v>
      </c>
      <c r="J15" s="729">
        <v>0</v>
      </c>
      <c r="K15" s="729">
        <v>0</v>
      </c>
      <c r="L15" s="729">
        <v>0</v>
      </c>
      <c r="M15" s="729">
        <v>0</v>
      </c>
      <c r="N15" s="729">
        <v>0</v>
      </c>
      <c r="O15" s="809">
        <v>0</v>
      </c>
      <c r="P15" s="810">
        <v>0</v>
      </c>
      <c r="Q15" s="55"/>
    </row>
    <row r="16" spans="1:17" x14ac:dyDescent="0.3">
      <c r="B16" s="53"/>
      <c r="C16" s="54" t="s">
        <v>1275</v>
      </c>
      <c r="D16" s="729">
        <v>0</v>
      </c>
      <c r="E16" s="729">
        <v>0</v>
      </c>
      <c r="F16" s="729">
        <v>0</v>
      </c>
      <c r="G16" s="729">
        <v>0</v>
      </c>
      <c r="H16" s="729">
        <v>0</v>
      </c>
      <c r="I16" s="729">
        <v>0</v>
      </c>
      <c r="J16" s="729">
        <v>0</v>
      </c>
      <c r="K16" s="729">
        <v>0</v>
      </c>
      <c r="L16" s="729">
        <v>0</v>
      </c>
      <c r="M16" s="729">
        <v>0</v>
      </c>
      <c r="N16" s="729">
        <v>0</v>
      </c>
      <c r="O16" s="809">
        <v>0</v>
      </c>
      <c r="P16" s="810">
        <v>0</v>
      </c>
      <c r="Q16" s="55"/>
    </row>
    <row r="17" spans="2:17" x14ac:dyDescent="0.3">
      <c r="B17" s="53"/>
      <c r="C17" s="54" t="s">
        <v>1276</v>
      </c>
      <c r="D17" s="729">
        <v>0</v>
      </c>
      <c r="E17" s="729">
        <v>0</v>
      </c>
      <c r="F17" s="729">
        <v>0</v>
      </c>
      <c r="G17" s="729">
        <v>0</v>
      </c>
      <c r="H17" s="729">
        <v>0</v>
      </c>
      <c r="I17" s="729">
        <v>0</v>
      </c>
      <c r="J17" s="729">
        <v>0</v>
      </c>
      <c r="K17" s="729">
        <v>0</v>
      </c>
      <c r="L17" s="729">
        <v>0</v>
      </c>
      <c r="M17" s="729">
        <v>0</v>
      </c>
      <c r="N17" s="729">
        <v>0</v>
      </c>
      <c r="O17" s="809">
        <v>0</v>
      </c>
      <c r="P17" s="810">
        <v>0</v>
      </c>
      <c r="Q17" s="55"/>
    </row>
    <row r="18" spans="2:17" x14ac:dyDescent="0.3">
      <c r="B18" s="53"/>
      <c r="C18" s="54" t="s">
        <v>1275</v>
      </c>
      <c r="D18" s="729">
        <v>0</v>
      </c>
      <c r="E18" s="729">
        <v>0</v>
      </c>
      <c r="F18" s="729">
        <v>0</v>
      </c>
      <c r="G18" s="729">
        <v>0</v>
      </c>
      <c r="H18" s="729">
        <v>0</v>
      </c>
      <c r="I18" s="729">
        <v>0</v>
      </c>
      <c r="J18" s="729">
        <v>0</v>
      </c>
      <c r="K18" s="729">
        <v>0</v>
      </c>
      <c r="L18" s="729">
        <v>0</v>
      </c>
      <c r="M18" s="729">
        <v>0</v>
      </c>
      <c r="N18" s="729">
        <v>0</v>
      </c>
      <c r="O18" s="809">
        <v>0</v>
      </c>
      <c r="P18" s="810">
        <v>0</v>
      </c>
      <c r="Q18" s="55"/>
    </row>
    <row r="19" spans="2:17" x14ac:dyDescent="0.3">
      <c r="B19" s="53"/>
      <c r="C19" s="54" t="s">
        <v>1277</v>
      </c>
      <c r="D19" s="729">
        <v>0</v>
      </c>
      <c r="E19" s="729">
        <v>0</v>
      </c>
      <c r="F19" s="729">
        <v>0</v>
      </c>
      <c r="G19" s="729">
        <v>0</v>
      </c>
      <c r="H19" s="729">
        <v>0</v>
      </c>
      <c r="I19" s="729">
        <v>0</v>
      </c>
      <c r="J19" s="729">
        <v>0</v>
      </c>
      <c r="K19" s="729">
        <v>0</v>
      </c>
      <c r="L19" s="729">
        <v>0</v>
      </c>
      <c r="M19" s="729">
        <v>0</v>
      </c>
      <c r="N19" s="729">
        <v>0</v>
      </c>
      <c r="O19" s="809">
        <v>0</v>
      </c>
      <c r="P19" s="810">
        <v>0</v>
      </c>
      <c r="Q19" s="55"/>
    </row>
    <row r="20" spans="2:17" x14ac:dyDescent="0.3">
      <c r="B20" s="53"/>
      <c r="C20" s="54" t="s">
        <v>1278</v>
      </c>
      <c r="D20" s="729">
        <v>0</v>
      </c>
      <c r="E20" s="729">
        <v>0</v>
      </c>
      <c r="F20" s="729">
        <v>0</v>
      </c>
      <c r="G20" s="729">
        <v>0</v>
      </c>
      <c r="H20" s="729">
        <v>0</v>
      </c>
      <c r="I20" s="729">
        <v>0</v>
      </c>
      <c r="J20" s="729">
        <v>0</v>
      </c>
      <c r="K20" s="729">
        <v>0</v>
      </c>
      <c r="L20" s="729">
        <v>0</v>
      </c>
      <c r="M20" s="729">
        <v>0</v>
      </c>
      <c r="N20" s="729">
        <v>0</v>
      </c>
      <c r="O20" s="809">
        <v>0</v>
      </c>
      <c r="P20" s="810">
        <v>0</v>
      </c>
      <c r="Q20" s="55"/>
    </row>
    <row r="21" spans="2:17" x14ac:dyDescent="0.3">
      <c r="B21" s="53"/>
      <c r="C21" s="54" t="s">
        <v>1279</v>
      </c>
      <c r="D21" s="729">
        <v>10.144318820000001</v>
      </c>
      <c r="E21" s="729">
        <v>0</v>
      </c>
      <c r="F21" s="729">
        <v>0</v>
      </c>
      <c r="G21" s="729">
        <v>0</v>
      </c>
      <c r="H21" s="729">
        <v>0</v>
      </c>
      <c r="I21" s="729">
        <v>10.144318820000001</v>
      </c>
      <c r="J21" s="729">
        <v>1.0623393999999999</v>
      </c>
      <c r="K21" s="729">
        <v>0</v>
      </c>
      <c r="L21" s="729">
        <v>0</v>
      </c>
      <c r="M21" s="729">
        <v>1.0623393999999999</v>
      </c>
      <c r="N21" s="729">
        <v>1.3279242499999999</v>
      </c>
      <c r="O21" s="809">
        <v>1.9090000000000001E-3</v>
      </c>
      <c r="P21" s="810">
        <v>1.4999999999999999E-2</v>
      </c>
      <c r="Q21" s="55"/>
    </row>
    <row r="22" spans="2:17" x14ac:dyDescent="0.3">
      <c r="B22" s="53"/>
      <c r="C22" s="54" t="s">
        <v>1280</v>
      </c>
      <c r="D22" s="729">
        <v>0</v>
      </c>
      <c r="E22" s="729">
        <v>0</v>
      </c>
      <c r="F22" s="729">
        <v>0</v>
      </c>
      <c r="G22" s="729">
        <v>0</v>
      </c>
      <c r="H22" s="729">
        <v>0</v>
      </c>
      <c r="I22" s="729">
        <v>0</v>
      </c>
      <c r="J22" s="729">
        <v>0</v>
      </c>
      <c r="K22" s="729">
        <v>0</v>
      </c>
      <c r="L22" s="729">
        <v>0</v>
      </c>
      <c r="M22" s="729">
        <v>0</v>
      </c>
      <c r="N22" s="729">
        <v>0</v>
      </c>
      <c r="O22" s="809">
        <v>0</v>
      </c>
      <c r="P22" s="810">
        <v>0</v>
      </c>
      <c r="Q22" s="55"/>
    </row>
    <row r="23" spans="2:17" x14ac:dyDescent="0.3">
      <c r="B23" s="53"/>
      <c r="C23" s="54" t="s">
        <v>1281</v>
      </c>
      <c r="D23" s="729">
        <v>0</v>
      </c>
      <c r="E23" s="729">
        <v>0</v>
      </c>
      <c r="F23" s="729">
        <v>0</v>
      </c>
      <c r="G23" s="729">
        <v>0</v>
      </c>
      <c r="H23" s="729">
        <v>0</v>
      </c>
      <c r="I23" s="729">
        <v>0</v>
      </c>
      <c r="J23" s="729">
        <v>0</v>
      </c>
      <c r="K23" s="729">
        <v>0</v>
      </c>
      <c r="L23" s="729">
        <v>0</v>
      </c>
      <c r="M23" s="729">
        <v>0</v>
      </c>
      <c r="N23" s="729">
        <v>0</v>
      </c>
      <c r="O23" s="809">
        <v>0</v>
      </c>
      <c r="P23" s="810">
        <v>0</v>
      </c>
      <c r="Q23" s="55"/>
    </row>
    <row r="24" spans="2:17" x14ac:dyDescent="0.3">
      <c r="B24" s="53"/>
      <c r="C24" s="54" t="s">
        <v>1282</v>
      </c>
      <c r="D24" s="729">
        <v>0</v>
      </c>
      <c r="E24" s="729">
        <v>0</v>
      </c>
      <c r="F24" s="729">
        <v>0</v>
      </c>
      <c r="G24" s="729">
        <v>0</v>
      </c>
      <c r="H24" s="729">
        <v>0</v>
      </c>
      <c r="I24" s="729">
        <v>0</v>
      </c>
      <c r="J24" s="729">
        <v>0</v>
      </c>
      <c r="K24" s="729">
        <v>0</v>
      </c>
      <c r="L24" s="729">
        <v>0</v>
      </c>
      <c r="M24" s="729">
        <v>0</v>
      </c>
      <c r="N24" s="729">
        <v>0</v>
      </c>
      <c r="O24" s="809">
        <v>0</v>
      </c>
      <c r="P24" s="810">
        <v>0</v>
      </c>
      <c r="Q24" s="55"/>
    </row>
    <row r="25" spans="2:17" x14ac:dyDescent="0.3">
      <c r="B25" s="53"/>
      <c r="C25" s="54" t="s">
        <v>1283</v>
      </c>
      <c r="D25" s="729">
        <v>0</v>
      </c>
      <c r="E25" s="729">
        <v>0</v>
      </c>
      <c r="F25" s="729">
        <v>0</v>
      </c>
      <c r="G25" s="729">
        <v>0</v>
      </c>
      <c r="H25" s="729">
        <v>0</v>
      </c>
      <c r="I25" s="729">
        <v>0</v>
      </c>
      <c r="J25" s="729">
        <v>0</v>
      </c>
      <c r="K25" s="729">
        <v>0</v>
      </c>
      <c r="L25" s="729">
        <v>0</v>
      </c>
      <c r="M25" s="729">
        <v>0</v>
      </c>
      <c r="N25" s="729">
        <v>0</v>
      </c>
      <c r="O25" s="809">
        <v>0</v>
      </c>
      <c r="P25" s="810">
        <v>0</v>
      </c>
      <c r="Q25" s="55"/>
    </row>
    <row r="26" spans="2:17" x14ac:dyDescent="0.3">
      <c r="B26" s="53"/>
      <c r="C26" s="54" t="s">
        <v>1284</v>
      </c>
      <c r="D26" s="729">
        <v>0</v>
      </c>
      <c r="E26" s="729">
        <v>0</v>
      </c>
      <c r="F26" s="729">
        <v>0</v>
      </c>
      <c r="G26" s="729">
        <v>0</v>
      </c>
      <c r="H26" s="729">
        <v>0</v>
      </c>
      <c r="I26" s="729">
        <v>0</v>
      </c>
      <c r="J26" s="729">
        <v>0</v>
      </c>
      <c r="K26" s="729">
        <v>0</v>
      </c>
      <c r="L26" s="729">
        <v>0</v>
      </c>
      <c r="M26" s="729">
        <v>0</v>
      </c>
      <c r="N26" s="729">
        <v>0</v>
      </c>
      <c r="O26" s="809">
        <v>0</v>
      </c>
      <c r="P26" s="810">
        <v>0</v>
      </c>
      <c r="Q26" s="55"/>
    </row>
    <row r="27" spans="2:17" x14ac:dyDescent="0.3">
      <c r="B27" s="53"/>
      <c r="C27" s="54" t="s">
        <v>1285</v>
      </c>
      <c r="D27" s="729">
        <v>0</v>
      </c>
      <c r="E27" s="729">
        <v>0</v>
      </c>
      <c r="F27" s="729">
        <v>0</v>
      </c>
      <c r="G27" s="729">
        <v>0</v>
      </c>
      <c r="H27" s="729">
        <v>0</v>
      </c>
      <c r="I27" s="729">
        <v>0</v>
      </c>
      <c r="J27" s="729">
        <v>0</v>
      </c>
      <c r="K27" s="729">
        <v>0</v>
      </c>
      <c r="L27" s="729">
        <v>0</v>
      </c>
      <c r="M27" s="729">
        <v>0</v>
      </c>
      <c r="N27" s="729">
        <v>0</v>
      </c>
      <c r="O27" s="809">
        <v>0</v>
      </c>
      <c r="P27" s="810">
        <v>0</v>
      </c>
      <c r="Q27" s="55"/>
    </row>
    <row r="28" spans="2:17" x14ac:dyDescent="0.3">
      <c r="B28" s="53"/>
      <c r="C28" s="54" t="s">
        <v>1286</v>
      </c>
      <c r="D28" s="729">
        <v>0</v>
      </c>
      <c r="E28" s="729">
        <v>0</v>
      </c>
      <c r="F28" s="729">
        <v>0</v>
      </c>
      <c r="G28" s="729">
        <v>0</v>
      </c>
      <c r="H28" s="729">
        <v>0</v>
      </c>
      <c r="I28" s="729">
        <v>0</v>
      </c>
      <c r="J28" s="729">
        <v>0</v>
      </c>
      <c r="K28" s="729">
        <v>0</v>
      </c>
      <c r="L28" s="729">
        <v>0</v>
      </c>
      <c r="M28" s="729">
        <v>0</v>
      </c>
      <c r="N28" s="729">
        <v>0</v>
      </c>
      <c r="O28" s="809">
        <v>0</v>
      </c>
      <c r="P28" s="810">
        <v>0</v>
      </c>
      <c r="Q28" s="55"/>
    </row>
    <row r="29" spans="2:17" x14ac:dyDescent="0.3">
      <c r="B29" s="53"/>
      <c r="C29" s="54" t="s">
        <v>1287</v>
      </c>
      <c r="D29" s="729">
        <v>0</v>
      </c>
      <c r="E29" s="729">
        <v>0</v>
      </c>
      <c r="F29" s="729">
        <v>0</v>
      </c>
      <c r="G29" s="729">
        <v>0</v>
      </c>
      <c r="H29" s="729">
        <v>0</v>
      </c>
      <c r="I29" s="729">
        <v>0</v>
      </c>
      <c r="J29" s="729">
        <v>0</v>
      </c>
      <c r="K29" s="729">
        <v>0</v>
      </c>
      <c r="L29" s="729">
        <v>0</v>
      </c>
      <c r="M29" s="729">
        <v>0</v>
      </c>
      <c r="N29" s="729">
        <v>0</v>
      </c>
      <c r="O29" s="809">
        <v>0</v>
      </c>
      <c r="P29" s="810">
        <v>0</v>
      </c>
      <c r="Q29" s="55"/>
    </row>
    <row r="30" spans="2:17" ht="14.5" thickBot="1" x14ac:dyDescent="0.35">
      <c r="B30" s="53"/>
      <c r="C30" s="54" t="s">
        <v>1288</v>
      </c>
      <c r="D30" s="729">
        <v>6.61089035</v>
      </c>
      <c r="E30" s="729">
        <v>0</v>
      </c>
      <c r="F30" s="729">
        <v>0</v>
      </c>
      <c r="G30" s="729">
        <v>0</v>
      </c>
      <c r="H30" s="729">
        <v>0</v>
      </c>
      <c r="I30" s="729">
        <v>6.61089035</v>
      </c>
      <c r="J30" s="729">
        <v>0.39665334000000002</v>
      </c>
      <c r="K30" s="729">
        <v>0</v>
      </c>
      <c r="L30" s="729">
        <v>0</v>
      </c>
      <c r="M30" s="729">
        <v>0.39665334000000002</v>
      </c>
      <c r="N30" s="729">
        <v>0.49581667500000004</v>
      </c>
      <c r="O30" s="809">
        <v>7.1299999999999998E-4</v>
      </c>
      <c r="P30" s="810">
        <v>0</v>
      </c>
      <c r="Q30" s="55"/>
    </row>
    <row r="31" spans="2:17" ht="14.5" thickBot="1" x14ac:dyDescent="0.35">
      <c r="B31" s="57" t="s">
        <v>235</v>
      </c>
      <c r="C31" s="58" t="s">
        <v>236</v>
      </c>
      <c r="D31" s="59">
        <v>17335.395064159999</v>
      </c>
      <c r="E31" s="59">
        <v>0</v>
      </c>
      <c r="F31" s="59">
        <v>0</v>
      </c>
      <c r="G31" s="59">
        <v>0</v>
      </c>
      <c r="H31" s="59">
        <v>0</v>
      </c>
      <c r="I31" s="59">
        <v>17335.395064159999</v>
      </c>
      <c r="J31" s="59">
        <v>556.38242912999999</v>
      </c>
      <c r="K31" s="59">
        <v>0</v>
      </c>
      <c r="L31" s="59">
        <v>0</v>
      </c>
      <c r="M31" s="59">
        <v>556.38242912999999</v>
      </c>
      <c r="N31" s="59">
        <v>695.47803641249993</v>
      </c>
      <c r="O31" s="60">
        <v>1</v>
      </c>
      <c r="P31" s="61">
        <v>0.35</v>
      </c>
      <c r="Q31" s="62"/>
    </row>
  </sheetData>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52"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17"/>
  <sheetViews>
    <sheetView showGridLines="0" zoomScale="130" zoomScaleNormal="130" workbookViewId="0">
      <selection activeCell="D5" sqref="D5:D7"/>
    </sheetView>
  </sheetViews>
  <sheetFormatPr defaultColWidth="8.7265625" defaultRowHeight="14" x14ac:dyDescent="0.3"/>
  <cols>
    <col min="1" max="1" width="10.453125" style="38" customWidth="1"/>
    <col min="2" max="2" width="15.7265625" style="36" bestFit="1" customWidth="1"/>
    <col min="3" max="3" width="64.453125" style="37" bestFit="1" customWidth="1"/>
    <col min="4" max="4" width="19.453125" style="38" bestFit="1" customWidth="1"/>
    <col min="5" max="5" width="13.54296875" style="38" bestFit="1" customWidth="1"/>
    <col min="6" max="16384" width="8.7265625" style="38"/>
  </cols>
  <sheetData>
    <row r="1" spans="1:16" ht="15" thickBot="1" x14ac:dyDescent="0.4">
      <c r="A1" s="3"/>
      <c r="E1" s="7"/>
      <c r="F1" s="7"/>
      <c r="G1" s="7"/>
      <c r="H1" s="7"/>
      <c r="I1" s="7"/>
      <c r="J1" s="7"/>
      <c r="K1" s="7"/>
      <c r="L1" s="7"/>
      <c r="M1" s="7"/>
      <c r="N1" s="7"/>
      <c r="O1" s="7"/>
      <c r="P1" s="7"/>
    </row>
    <row r="2" spans="1:16" s="8" customFormat="1" ht="41.25" customHeight="1" thickBot="1" x14ac:dyDescent="0.4">
      <c r="A2" s="7"/>
      <c r="B2" s="908" t="s">
        <v>237</v>
      </c>
      <c r="C2" s="909"/>
      <c r="D2" s="910"/>
      <c r="E2" s="7"/>
      <c r="F2" s="7"/>
      <c r="G2" s="7"/>
      <c r="H2" s="7"/>
      <c r="I2" s="7"/>
      <c r="J2" s="7"/>
      <c r="K2" s="7"/>
      <c r="L2" s="7"/>
      <c r="M2" s="7"/>
      <c r="N2" s="7"/>
      <c r="O2" s="7"/>
      <c r="P2" s="7"/>
    </row>
    <row r="3" spans="1:16" ht="30.75" customHeight="1" thickBot="1" x14ac:dyDescent="0.4">
      <c r="B3" s="793" t="s">
        <v>1135</v>
      </c>
      <c r="E3" s="7"/>
      <c r="F3" s="7"/>
      <c r="G3" s="7"/>
      <c r="H3" s="7"/>
      <c r="I3" s="7"/>
      <c r="J3" s="7"/>
      <c r="K3" s="7"/>
      <c r="L3" s="7"/>
      <c r="M3" s="7"/>
      <c r="N3" s="7"/>
      <c r="O3" s="7"/>
      <c r="P3" s="7"/>
    </row>
    <row r="4" spans="1:16" ht="15" thickBot="1" x14ac:dyDescent="0.4">
      <c r="B4" s="7"/>
      <c r="C4" s="7"/>
      <c r="D4" s="63" t="s">
        <v>205</v>
      </c>
      <c r="E4" s="7"/>
      <c r="F4" s="7"/>
      <c r="G4" s="7"/>
      <c r="H4" s="7"/>
      <c r="I4" s="7"/>
      <c r="J4" s="7"/>
      <c r="K4" s="7"/>
      <c r="L4" s="7"/>
      <c r="M4" s="7"/>
      <c r="N4" s="7"/>
      <c r="O4" s="7"/>
      <c r="P4" s="7"/>
    </row>
    <row r="5" spans="1:16" ht="14.5" x14ac:dyDescent="0.35">
      <c r="B5" s="64" t="s">
        <v>233</v>
      </c>
      <c r="C5" s="65" t="s">
        <v>174</v>
      </c>
      <c r="D5" s="66">
        <v>13857.888721610001</v>
      </c>
      <c r="E5" s="7"/>
      <c r="F5" s="7"/>
      <c r="G5" s="7"/>
      <c r="H5" s="7"/>
      <c r="I5" s="7"/>
      <c r="J5" s="7"/>
      <c r="K5" s="7"/>
      <c r="L5" s="7"/>
      <c r="M5" s="7"/>
      <c r="N5" s="7"/>
      <c r="O5" s="7"/>
      <c r="P5" s="7"/>
    </row>
    <row r="6" spans="1:16" ht="14.5" x14ac:dyDescent="0.35">
      <c r="B6" s="67" t="s">
        <v>235</v>
      </c>
      <c r="C6" s="68" t="s">
        <v>238</v>
      </c>
      <c r="D6" s="69">
        <v>5.4865488327551417E-3</v>
      </c>
      <c r="E6" s="7"/>
      <c r="F6" s="7"/>
      <c r="G6" s="7"/>
      <c r="H6" s="7"/>
      <c r="I6" s="7"/>
      <c r="J6" s="7"/>
      <c r="K6" s="7"/>
      <c r="L6" s="7"/>
      <c r="M6" s="7"/>
      <c r="N6" s="7"/>
      <c r="O6" s="7"/>
      <c r="P6" s="7"/>
    </row>
    <row r="7" spans="1:16" ht="14.5" thickBot="1" x14ac:dyDescent="0.35">
      <c r="B7" s="70" t="s">
        <v>239</v>
      </c>
      <c r="C7" s="71" t="s">
        <v>240</v>
      </c>
      <c r="D7" s="72">
        <v>76.031983189999991</v>
      </c>
    </row>
    <row r="10" spans="1:16" x14ac:dyDescent="0.3">
      <c r="D10" s="73"/>
    </row>
    <row r="11" spans="1:16" x14ac:dyDescent="0.3">
      <c r="D11" s="73"/>
    </row>
    <row r="12" spans="1:16" x14ac:dyDescent="0.3">
      <c r="D12" s="74"/>
    </row>
    <row r="13" spans="1:16" x14ac:dyDescent="0.3">
      <c r="D13" s="75"/>
      <c r="E13" s="76"/>
    </row>
    <row r="14" spans="1:16" x14ac:dyDescent="0.3">
      <c r="D14" s="73"/>
    </row>
    <row r="15" spans="1:16" x14ac:dyDescent="0.3">
      <c r="D15" s="73"/>
    </row>
    <row r="17" spans="4:4" x14ac:dyDescent="0.3">
      <c r="D17" s="77"/>
    </row>
  </sheetData>
  <mergeCells count="1">
    <mergeCell ref="B2:D2"/>
  </mergeCells>
  <pageMargins left="0.70866141732283472" right="0.70866141732283472" top="0.74803149606299213" bottom="0.74803149606299213" header="0.31496062992125984" footer="0.31496062992125984"/>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topLeftCell="A13" workbookViewId="0">
      <selection activeCell="D8" sqref="D8:D22"/>
    </sheetView>
  </sheetViews>
  <sheetFormatPr defaultColWidth="9.1796875" defaultRowHeight="14.5" x14ac:dyDescent="0.35"/>
  <cols>
    <col min="1" max="1" width="9.1796875" style="82"/>
    <col min="2" max="2" width="7.54296875" style="422" bestFit="1" customWidth="1"/>
    <col min="3" max="3" width="61.54296875" style="422" customWidth="1"/>
    <col min="4" max="4" width="19.453125" style="422" bestFit="1" customWidth="1"/>
    <col min="5" max="16384" width="9.1796875" style="82"/>
  </cols>
  <sheetData>
    <row r="1" spans="1:4" ht="15" thickBot="1" x14ac:dyDescent="0.4">
      <c r="A1" s="3"/>
    </row>
    <row r="2" spans="1:4" ht="33" customHeight="1" thickBot="1" x14ac:dyDescent="0.4">
      <c r="B2" s="887" t="s">
        <v>738</v>
      </c>
      <c r="C2" s="888"/>
      <c r="D2" s="889"/>
    </row>
    <row r="3" spans="1:4" ht="15.5" x14ac:dyDescent="0.35">
      <c r="B3" s="433" t="s">
        <v>1136</v>
      </c>
      <c r="C3" s="588"/>
      <c r="D3" s="589"/>
    </row>
    <row r="6" spans="1:4" ht="15.5" x14ac:dyDescent="0.35">
      <c r="B6" s="590"/>
      <c r="C6" s="590"/>
      <c r="D6" s="591" t="s">
        <v>205</v>
      </c>
    </row>
    <row r="7" spans="1:4" ht="30" x14ac:dyDescent="0.35">
      <c r="B7" s="590"/>
      <c r="C7" s="590"/>
      <c r="D7" s="592" t="s">
        <v>739</v>
      </c>
    </row>
    <row r="8" spans="1:4" ht="15" x14ac:dyDescent="0.35">
      <c r="B8" s="593">
        <v>1</v>
      </c>
      <c r="C8" s="594" t="s">
        <v>740</v>
      </c>
      <c r="D8" s="561">
        <v>412890.66128485999</v>
      </c>
    </row>
    <row r="9" spans="1:4" ht="28" x14ac:dyDescent="0.35">
      <c r="B9" s="593">
        <v>2</v>
      </c>
      <c r="C9" s="594" t="s">
        <v>741</v>
      </c>
      <c r="D9" s="561">
        <v>-8.6001818999648094E-7</v>
      </c>
    </row>
    <row r="10" spans="1:4" ht="28" x14ac:dyDescent="0.35">
      <c r="B10" s="593">
        <v>3</v>
      </c>
      <c r="C10" s="594" t="s">
        <v>742</v>
      </c>
      <c r="D10" s="595">
        <v>0</v>
      </c>
    </row>
    <row r="11" spans="1:4" ht="28" x14ac:dyDescent="0.35">
      <c r="B11" s="593">
        <v>4</v>
      </c>
      <c r="C11" s="594" t="s">
        <v>743</v>
      </c>
      <c r="D11" s="595">
        <v>0</v>
      </c>
    </row>
    <row r="12" spans="1:4" ht="56" x14ac:dyDescent="0.35">
      <c r="B12" s="593">
        <v>5</v>
      </c>
      <c r="C12" s="594" t="s">
        <v>744</v>
      </c>
      <c r="D12" s="595">
        <v>0</v>
      </c>
    </row>
    <row r="13" spans="1:4" ht="28" x14ac:dyDescent="0.35">
      <c r="B13" s="593">
        <v>6</v>
      </c>
      <c r="C13" s="594" t="s">
        <v>745</v>
      </c>
      <c r="D13" s="595">
        <v>0</v>
      </c>
    </row>
    <row r="14" spans="1:4" ht="15" x14ac:dyDescent="0.35">
      <c r="B14" s="593">
        <v>7</v>
      </c>
      <c r="C14" s="594" t="s">
        <v>746</v>
      </c>
      <c r="D14" s="595">
        <v>0</v>
      </c>
    </row>
    <row r="15" spans="1:4" ht="15" x14ac:dyDescent="0.35">
      <c r="B15" s="593">
        <v>8</v>
      </c>
      <c r="C15" s="594" t="s">
        <v>747</v>
      </c>
      <c r="D15" s="561">
        <v>-1512.34914179</v>
      </c>
    </row>
    <row r="16" spans="1:4" ht="15" x14ac:dyDescent="0.35">
      <c r="B16" s="593">
        <v>9</v>
      </c>
      <c r="C16" s="594" t="s">
        <v>748</v>
      </c>
      <c r="D16" s="596">
        <v>0</v>
      </c>
    </row>
    <row r="17" spans="2:4" ht="28" x14ac:dyDescent="0.35">
      <c r="B17" s="593">
        <v>10</v>
      </c>
      <c r="C17" s="594" t="s">
        <v>749</v>
      </c>
      <c r="D17" s="597">
        <v>0</v>
      </c>
    </row>
    <row r="18" spans="2:4" ht="28" x14ac:dyDescent="0.35">
      <c r="B18" s="593">
        <v>11</v>
      </c>
      <c r="C18" s="594" t="s">
        <v>750</v>
      </c>
      <c r="D18" s="597">
        <v>0</v>
      </c>
    </row>
    <row r="19" spans="2:4" ht="28" x14ac:dyDescent="0.35">
      <c r="B19" s="593" t="s">
        <v>751</v>
      </c>
      <c r="C19" s="594" t="s">
        <v>752</v>
      </c>
      <c r="D19" s="878">
        <v>-286323.16955984995</v>
      </c>
    </row>
    <row r="20" spans="2:4" ht="28" x14ac:dyDescent="0.35">
      <c r="B20" s="593" t="s">
        <v>753</v>
      </c>
      <c r="C20" s="594" t="s">
        <v>754</v>
      </c>
      <c r="D20" s="596">
        <v>0</v>
      </c>
    </row>
    <row r="21" spans="2:4" ht="15" x14ac:dyDescent="0.35">
      <c r="B21" s="593">
        <v>12</v>
      </c>
      <c r="C21" s="594" t="s">
        <v>755</v>
      </c>
      <c r="D21" s="879">
        <v>-350.01506532996427</v>
      </c>
    </row>
    <row r="22" spans="2:4" ht="15" x14ac:dyDescent="0.35">
      <c r="B22" s="598">
        <v>13</v>
      </c>
      <c r="C22" s="599" t="s">
        <v>553</v>
      </c>
      <c r="D22" s="600">
        <v>124705.12751703005</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topLeftCell="A71" zoomScaleNormal="100" workbookViewId="0">
      <selection activeCell="D8" sqref="D8:E72"/>
    </sheetView>
  </sheetViews>
  <sheetFormatPr defaultColWidth="9.1796875" defaultRowHeight="14.5" x14ac:dyDescent="0.35"/>
  <cols>
    <col min="1" max="1" width="9.1796875" style="509"/>
    <col min="2" max="2" width="15.81640625" style="82" customWidth="1"/>
    <col min="3" max="3" width="47.54296875" style="408" customWidth="1"/>
    <col min="4" max="5" width="23.54296875" style="82" customWidth="1"/>
    <col min="6" max="8" width="9.1796875" style="82"/>
    <col min="9" max="9" width="9.1796875" style="727"/>
    <col min="10" max="16384" width="9.1796875" style="82"/>
  </cols>
  <sheetData>
    <row r="1" spans="1:5" ht="15" thickBot="1" x14ac:dyDescent="0.4">
      <c r="A1" s="3"/>
    </row>
    <row r="2" spans="1:5" ht="15" thickBot="1" x14ac:dyDescent="0.4">
      <c r="B2" s="957" t="s">
        <v>756</v>
      </c>
      <c r="C2" s="958"/>
      <c r="D2" s="958"/>
      <c r="E2" s="959"/>
    </row>
    <row r="3" spans="1:5" x14ac:dyDescent="0.35">
      <c r="B3" s="433" t="s">
        <v>1137</v>
      </c>
      <c r="C3" s="134"/>
      <c r="D3" s="457"/>
      <c r="E3" s="457"/>
    </row>
    <row r="4" spans="1:5" ht="28.5" customHeight="1" x14ac:dyDescent="0.35">
      <c r="B4" s="601"/>
      <c r="C4" s="602"/>
      <c r="D4" s="960" t="s">
        <v>757</v>
      </c>
      <c r="E4" s="961"/>
    </row>
    <row r="5" spans="1:5" x14ac:dyDescent="0.35">
      <c r="B5" s="962"/>
      <c r="C5" s="963"/>
      <c r="D5" s="603" t="s">
        <v>205</v>
      </c>
      <c r="E5" s="603" t="s">
        <v>206</v>
      </c>
    </row>
    <row r="6" spans="1:5" x14ac:dyDescent="0.35">
      <c r="B6" s="964"/>
      <c r="C6" s="965"/>
      <c r="D6" s="604">
        <f>Index!$C$2</f>
        <v>45657</v>
      </c>
      <c r="E6" s="604">
        <f>EOMONTH(D6,-3)</f>
        <v>45565</v>
      </c>
    </row>
    <row r="7" spans="1:5" x14ac:dyDescent="0.35">
      <c r="B7" s="605" t="s">
        <v>758</v>
      </c>
      <c r="C7" s="606"/>
      <c r="D7" s="607"/>
      <c r="E7" s="607"/>
    </row>
    <row r="8" spans="1:5" ht="42" x14ac:dyDescent="0.35">
      <c r="B8" s="608">
        <v>1</v>
      </c>
      <c r="C8" s="609" t="s">
        <v>759</v>
      </c>
      <c r="D8" s="610">
        <v>408494.69711994001</v>
      </c>
      <c r="E8" s="610">
        <v>434120.28660140996</v>
      </c>
    </row>
    <row r="9" spans="1:5" ht="42" x14ac:dyDescent="0.35">
      <c r="B9" s="611">
        <v>2</v>
      </c>
      <c r="C9" s="609" t="s">
        <v>760</v>
      </c>
      <c r="D9" s="610">
        <v>0</v>
      </c>
      <c r="E9" s="610">
        <v>0</v>
      </c>
    </row>
    <row r="10" spans="1:5" ht="42" x14ac:dyDescent="0.35">
      <c r="B10" s="611">
        <v>3</v>
      </c>
      <c r="C10" s="609" t="s">
        <v>761</v>
      </c>
      <c r="D10" s="610">
        <v>0</v>
      </c>
      <c r="E10" s="610">
        <v>0</v>
      </c>
    </row>
    <row r="11" spans="1:5" ht="28" x14ac:dyDescent="0.35">
      <c r="B11" s="611">
        <v>4</v>
      </c>
      <c r="C11" s="609" t="s">
        <v>762</v>
      </c>
      <c r="D11" s="610">
        <v>0</v>
      </c>
      <c r="E11" s="610">
        <v>0</v>
      </c>
    </row>
    <row r="12" spans="1:5" ht="28" x14ac:dyDescent="0.35">
      <c r="B12" s="611">
        <v>5</v>
      </c>
      <c r="C12" s="609" t="s">
        <v>763</v>
      </c>
      <c r="D12" s="610">
        <v>0</v>
      </c>
      <c r="E12" s="610">
        <v>0</v>
      </c>
    </row>
    <row r="13" spans="1:5" ht="28" x14ac:dyDescent="0.35">
      <c r="B13" s="608">
        <v>6</v>
      </c>
      <c r="C13" s="612" t="s">
        <v>764</v>
      </c>
      <c r="D13" s="610">
        <v>-13.385229789999999</v>
      </c>
      <c r="E13" s="610">
        <v>-30.626105600000002</v>
      </c>
    </row>
    <row r="14" spans="1:5" ht="28" x14ac:dyDescent="0.35">
      <c r="B14" s="613">
        <v>7</v>
      </c>
      <c r="C14" s="614" t="s">
        <v>765</v>
      </c>
      <c r="D14" s="610">
        <v>408481.31189015001</v>
      </c>
      <c r="E14" s="610">
        <v>434089.66049580998</v>
      </c>
    </row>
    <row r="15" spans="1:5" x14ac:dyDescent="0.35">
      <c r="B15" s="605" t="s">
        <v>766</v>
      </c>
      <c r="C15" s="606"/>
      <c r="D15" s="607"/>
      <c r="E15" s="615"/>
    </row>
    <row r="16" spans="1:5" ht="42" x14ac:dyDescent="0.35">
      <c r="B16" s="608">
        <v>8</v>
      </c>
      <c r="C16" s="609" t="s">
        <v>767</v>
      </c>
      <c r="D16" s="610">
        <v>0</v>
      </c>
      <c r="E16" s="610">
        <v>0</v>
      </c>
    </row>
    <row r="17" spans="2:5" ht="28" x14ac:dyDescent="0.35">
      <c r="B17" s="608" t="s">
        <v>768</v>
      </c>
      <c r="C17" s="616" t="s">
        <v>769</v>
      </c>
      <c r="D17" s="610">
        <v>0</v>
      </c>
      <c r="E17" s="610">
        <v>0</v>
      </c>
    </row>
    <row r="18" spans="2:5" ht="28" x14ac:dyDescent="0.35">
      <c r="B18" s="608">
        <v>9</v>
      </c>
      <c r="C18" s="617" t="s">
        <v>770</v>
      </c>
      <c r="D18" s="610">
        <v>2546.9851867299999</v>
      </c>
      <c r="E18" s="610">
        <v>2694.0903178099998</v>
      </c>
    </row>
    <row r="19" spans="2:5" ht="42" x14ac:dyDescent="0.35">
      <c r="B19" s="611" t="s">
        <v>771</v>
      </c>
      <c r="C19" s="616" t="s">
        <v>772</v>
      </c>
      <c r="D19" s="610">
        <v>0</v>
      </c>
      <c r="E19" s="610">
        <v>0</v>
      </c>
    </row>
    <row r="20" spans="2:5" ht="28" x14ac:dyDescent="0.35">
      <c r="B20" s="439" t="s">
        <v>773</v>
      </c>
      <c r="C20" s="616" t="s">
        <v>774</v>
      </c>
      <c r="D20" s="610">
        <v>0</v>
      </c>
      <c r="E20" s="610">
        <v>0</v>
      </c>
    </row>
    <row r="21" spans="2:5" ht="28" x14ac:dyDescent="0.35">
      <c r="B21" s="611">
        <v>10</v>
      </c>
      <c r="C21" s="618" t="s">
        <v>775</v>
      </c>
      <c r="D21" s="610">
        <v>0</v>
      </c>
      <c r="E21" s="610">
        <v>0</v>
      </c>
    </row>
    <row r="22" spans="2:5" ht="42" x14ac:dyDescent="0.35">
      <c r="B22" s="611" t="s">
        <v>776</v>
      </c>
      <c r="C22" s="618" t="s">
        <v>777</v>
      </c>
      <c r="D22" s="610">
        <v>0</v>
      </c>
      <c r="E22" s="610">
        <v>0</v>
      </c>
    </row>
    <row r="23" spans="2:5" ht="42" x14ac:dyDescent="0.35">
      <c r="B23" s="611" t="s">
        <v>778</v>
      </c>
      <c r="C23" s="618" t="s">
        <v>779</v>
      </c>
      <c r="D23" s="610">
        <v>0</v>
      </c>
      <c r="E23" s="610">
        <v>0</v>
      </c>
    </row>
    <row r="24" spans="2:5" ht="28" x14ac:dyDescent="0.35">
      <c r="B24" s="611">
        <v>11</v>
      </c>
      <c r="C24" s="612" t="s">
        <v>780</v>
      </c>
      <c r="D24" s="610">
        <v>0</v>
      </c>
      <c r="E24" s="610">
        <v>0</v>
      </c>
    </row>
    <row r="25" spans="2:5" ht="28" x14ac:dyDescent="0.35">
      <c r="B25" s="611">
        <v>12</v>
      </c>
      <c r="C25" s="612" t="s">
        <v>781</v>
      </c>
      <c r="D25" s="610">
        <v>0</v>
      </c>
      <c r="E25" s="610">
        <v>0</v>
      </c>
    </row>
    <row r="26" spans="2:5" x14ac:dyDescent="0.35">
      <c r="B26" s="619">
        <v>13</v>
      </c>
      <c r="C26" s="620" t="s">
        <v>782</v>
      </c>
      <c r="D26" s="621">
        <v>2546.9851867299999</v>
      </c>
      <c r="E26" s="621">
        <v>2694.0903178099998</v>
      </c>
    </row>
    <row r="27" spans="2:5" x14ac:dyDescent="0.35">
      <c r="B27" s="605" t="s">
        <v>783</v>
      </c>
      <c r="C27" s="606"/>
      <c r="D27" s="607"/>
      <c r="E27" s="615"/>
    </row>
    <row r="28" spans="2:5" ht="42" x14ac:dyDescent="0.35">
      <c r="B28" s="608">
        <v>14</v>
      </c>
      <c r="C28" s="609" t="s">
        <v>784</v>
      </c>
      <c r="D28" s="610">
        <v>0</v>
      </c>
      <c r="E28" s="610">
        <v>0</v>
      </c>
    </row>
    <row r="29" spans="2:5" ht="42" x14ac:dyDescent="0.35">
      <c r="B29" s="608">
        <v>15</v>
      </c>
      <c r="C29" s="612" t="s">
        <v>785</v>
      </c>
      <c r="D29" s="610">
        <v>0</v>
      </c>
      <c r="E29" s="610">
        <v>0</v>
      </c>
    </row>
    <row r="30" spans="2:5" ht="28" x14ac:dyDescent="0.35">
      <c r="B30" s="608">
        <v>16</v>
      </c>
      <c r="C30" s="612" t="s">
        <v>786</v>
      </c>
      <c r="D30" s="610">
        <v>0</v>
      </c>
      <c r="E30" s="610">
        <v>0</v>
      </c>
    </row>
    <row r="31" spans="2:5" ht="42" x14ac:dyDescent="0.35">
      <c r="B31" s="611" t="s">
        <v>787</v>
      </c>
      <c r="C31" s="609" t="s">
        <v>788</v>
      </c>
      <c r="D31" s="610">
        <v>0</v>
      </c>
      <c r="E31" s="610">
        <v>0</v>
      </c>
    </row>
    <row r="32" spans="2:5" x14ac:dyDescent="0.35">
      <c r="B32" s="611">
        <v>17</v>
      </c>
      <c r="C32" s="612" t="s">
        <v>789</v>
      </c>
      <c r="D32" s="610">
        <v>0</v>
      </c>
      <c r="E32" s="610">
        <v>0</v>
      </c>
    </row>
    <row r="33" spans="2:5" ht="28" x14ac:dyDescent="0.35">
      <c r="B33" s="611" t="s">
        <v>790</v>
      </c>
      <c r="C33" s="612" t="s">
        <v>791</v>
      </c>
      <c r="D33" s="610">
        <v>0</v>
      </c>
      <c r="E33" s="610">
        <v>0</v>
      </c>
    </row>
    <row r="34" spans="2:5" ht="28" x14ac:dyDescent="0.35">
      <c r="B34" s="619">
        <v>18</v>
      </c>
      <c r="C34" s="622" t="s">
        <v>792</v>
      </c>
      <c r="D34" s="621">
        <v>0</v>
      </c>
      <c r="E34" s="621">
        <v>0</v>
      </c>
    </row>
    <row r="35" spans="2:5" x14ac:dyDescent="0.35">
      <c r="B35" s="605" t="s">
        <v>793</v>
      </c>
      <c r="C35" s="606"/>
      <c r="D35" s="607"/>
      <c r="E35" s="615"/>
    </row>
    <row r="36" spans="2:5" x14ac:dyDescent="0.35">
      <c r="B36" s="608">
        <v>19</v>
      </c>
      <c r="C36" s="609" t="s">
        <v>794</v>
      </c>
      <c r="D36" s="610">
        <v>0</v>
      </c>
      <c r="E36" s="610">
        <v>0</v>
      </c>
    </row>
    <row r="37" spans="2:5" x14ac:dyDescent="0.35">
      <c r="B37" s="608">
        <v>20</v>
      </c>
      <c r="C37" s="609" t="s">
        <v>795</v>
      </c>
      <c r="D37" s="610">
        <v>0</v>
      </c>
      <c r="E37" s="610">
        <v>0</v>
      </c>
    </row>
    <row r="38" spans="2:5" ht="42" x14ac:dyDescent="0.35">
      <c r="B38" s="608">
        <v>21</v>
      </c>
      <c r="C38" s="609" t="s">
        <v>796</v>
      </c>
      <c r="D38" s="610">
        <v>0</v>
      </c>
      <c r="E38" s="610">
        <v>0</v>
      </c>
    </row>
    <row r="39" spans="2:5" x14ac:dyDescent="0.35">
      <c r="B39" s="619">
        <v>22</v>
      </c>
      <c r="C39" s="622" t="s">
        <v>366</v>
      </c>
      <c r="D39" s="621">
        <v>0</v>
      </c>
      <c r="E39" s="621">
        <v>0</v>
      </c>
    </row>
    <row r="40" spans="2:5" x14ac:dyDescent="0.35">
      <c r="B40" s="623" t="s">
        <v>797</v>
      </c>
      <c r="C40" s="624"/>
      <c r="D40" s="625"/>
      <c r="E40" s="615"/>
    </row>
    <row r="41" spans="2:5" ht="28" x14ac:dyDescent="0.35">
      <c r="B41" s="608" t="s">
        <v>798</v>
      </c>
      <c r="C41" s="594" t="s">
        <v>799</v>
      </c>
      <c r="D41" s="610">
        <v>-286323.16955984995</v>
      </c>
      <c r="E41" s="610">
        <v>-308650.51274977002</v>
      </c>
    </row>
    <row r="42" spans="2:5" ht="42" x14ac:dyDescent="0.35">
      <c r="B42" s="608" t="s">
        <v>800</v>
      </c>
      <c r="C42" s="594" t="s">
        <v>801</v>
      </c>
      <c r="D42" s="610">
        <v>0</v>
      </c>
      <c r="E42" s="610">
        <v>0</v>
      </c>
    </row>
    <row r="43" spans="2:5" ht="28" x14ac:dyDescent="0.35">
      <c r="B43" s="608" t="s">
        <v>802</v>
      </c>
      <c r="C43" s="616" t="s">
        <v>803</v>
      </c>
      <c r="D43" s="610">
        <v>0</v>
      </c>
      <c r="E43" s="610">
        <v>0</v>
      </c>
    </row>
    <row r="44" spans="2:5" ht="28" x14ac:dyDescent="0.35">
      <c r="B44" s="608" t="s">
        <v>804</v>
      </c>
      <c r="C44" s="626" t="s">
        <v>805</v>
      </c>
      <c r="D44" s="610">
        <v>0</v>
      </c>
      <c r="E44" s="610">
        <v>0</v>
      </c>
    </row>
    <row r="45" spans="2:5" ht="42" x14ac:dyDescent="0.35">
      <c r="B45" s="608" t="s">
        <v>806</v>
      </c>
      <c r="C45" s="616" t="s">
        <v>807</v>
      </c>
      <c r="D45" s="610">
        <v>0</v>
      </c>
      <c r="E45" s="610">
        <v>0</v>
      </c>
    </row>
    <row r="46" spans="2:5" x14ac:dyDescent="0.35">
      <c r="B46" s="608" t="s">
        <v>808</v>
      </c>
      <c r="C46" s="616" t="s">
        <v>809</v>
      </c>
      <c r="D46" s="610">
        <v>0</v>
      </c>
      <c r="E46" s="610">
        <v>0</v>
      </c>
    </row>
    <row r="47" spans="2:5" x14ac:dyDescent="0.35">
      <c r="B47" s="608" t="s">
        <v>810</v>
      </c>
      <c r="C47" s="616" t="s">
        <v>811</v>
      </c>
      <c r="D47" s="610">
        <v>0</v>
      </c>
      <c r="E47" s="610">
        <v>0</v>
      </c>
    </row>
    <row r="48" spans="2:5" ht="42" x14ac:dyDescent="0.35">
      <c r="B48" s="608" t="s">
        <v>812</v>
      </c>
      <c r="C48" s="626" t="s">
        <v>813</v>
      </c>
      <c r="D48" s="610">
        <v>0</v>
      </c>
      <c r="E48" s="610">
        <v>0</v>
      </c>
    </row>
    <row r="49" spans="2:5" ht="42" x14ac:dyDescent="0.35">
      <c r="B49" s="608" t="s">
        <v>814</v>
      </c>
      <c r="C49" s="626" t="s">
        <v>815</v>
      </c>
      <c r="D49" s="610">
        <v>0</v>
      </c>
      <c r="E49" s="610">
        <v>0</v>
      </c>
    </row>
    <row r="50" spans="2:5" ht="28" x14ac:dyDescent="0.35">
      <c r="B50" s="608" t="s">
        <v>816</v>
      </c>
      <c r="C50" s="616" t="s">
        <v>817</v>
      </c>
      <c r="D50" s="610">
        <v>0</v>
      </c>
      <c r="E50" s="610">
        <v>0</v>
      </c>
    </row>
    <row r="51" spans="2:5" x14ac:dyDescent="0.35">
      <c r="B51" s="619" t="s">
        <v>818</v>
      </c>
      <c r="C51" s="627" t="s">
        <v>819</v>
      </c>
      <c r="D51" s="880">
        <v>-286323.16955984995</v>
      </c>
      <c r="E51" s="880">
        <v>-308650.51274977002</v>
      </c>
    </row>
    <row r="52" spans="2:5" x14ac:dyDescent="0.35">
      <c r="B52" s="605" t="s">
        <v>820</v>
      </c>
      <c r="C52" s="606"/>
      <c r="D52" s="607"/>
      <c r="E52" s="615"/>
    </row>
    <row r="53" spans="2:5" x14ac:dyDescent="0.35">
      <c r="B53" s="608">
        <v>23</v>
      </c>
      <c r="C53" s="628" t="s">
        <v>177</v>
      </c>
      <c r="D53" s="610">
        <v>19715.243448519999</v>
      </c>
      <c r="E53" s="610">
        <v>19583.686716200002</v>
      </c>
    </row>
    <row r="54" spans="2:5" x14ac:dyDescent="0.35">
      <c r="B54" s="619">
        <v>24</v>
      </c>
      <c r="C54" s="629" t="s">
        <v>553</v>
      </c>
      <c r="D54" s="621">
        <v>124705.12751703005</v>
      </c>
      <c r="E54" s="621">
        <v>128133.23806384997</v>
      </c>
    </row>
    <row r="55" spans="2:5" x14ac:dyDescent="0.35">
      <c r="B55" s="605" t="s">
        <v>20</v>
      </c>
      <c r="C55" s="606"/>
      <c r="D55" s="607"/>
      <c r="E55" s="615"/>
    </row>
    <row r="56" spans="2:5" x14ac:dyDescent="0.35">
      <c r="B56" s="608">
        <v>25</v>
      </c>
      <c r="C56" s="630" t="s">
        <v>554</v>
      </c>
      <c r="D56" s="631">
        <v>0.15809489025082496</v>
      </c>
      <c r="E56" s="631">
        <v>0.1528384594982394</v>
      </c>
    </row>
    <row r="57" spans="2:5" ht="42" x14ac:dyDescent="0.35">
      <c r="B57" s="439" t="s">
        <v>821</v>
      </c>
      <c r="C57" s="594" t="s">
        <v>822</v>
      </c>
      <c r="D57" s="631">
        <v>0.15809489025082496</v>
      </c>
      <c r="E57" s="631">
        <v>0.1528384594982394</v>
      </c>
    </row>
    <row r="58" spans="2:5" ht="28" x14ac:dyDescent="0.35">
      <c r="B58" s="608" t="s">
        <v>823</v>
      </c>
      <c r="C58" s="609" t="s">
        <v>824</v>
      </c>
      <c r="D58" s="631">
        <v>0.15809489025082496</v>
      </c>
      <c r="E58" s="631">
        <v>0.1528384594982394</v>
      </c>
    </row>
    <row r="59" spans="2:5" ht="28" x14ac:dyDescent="0.35">
      <c r="B59" s="608">
        <v>26</v>
      </c>
      <c r="C59" s="594" t="s">
        <v>825</v>
      </c>
      <c r="D59" s="610">
        <v>2.9999999999999997E-8</v>
      </c>
      <c r="E59" s="610">
        <v>2.9999999999999997E-8</v>
      </c>
    </row>
    <row r="60" spans="2:5" ht="28" x14ac:dyDescent="0.35">
      <c r="B60" s="608" t="s">
        <v>826</v>
      </c>
      <c r="C60" s="594" t="s">
        <v>827</v>
      </c>
      <c r="D60" s="610">
        <v>0</v>
      </c>
      <c r="E60" s="610">
        <v>0</v>
      </c>
    </row>
    <row r="61" spans="2:5" x14ac:dyDescent="0.35">
      <c r="B61" s="608" t="s">
        <v>828</v>
      </c>
      <c r="C61" s="594" t="s">
        <v>829</v>
      </c>
      <c r="D61" s="610">
        <v>0</v>
      </c>
      <c r="E61" s="610">
        <v>0</v>
      </c>
    </row>
    <row r="62" spans="2:5" x14ac:dyDescent="0.35">
      <c r="B62" s="439">
        <v>27</v>
      </c>
      <c r="C62" s="594" t="s">
        <v>830</v>
      </c>
      <c r="D62" s="632">
        <v>0</v>
      </c>
      <c r="E62" s="632">
        <v>0</v>
      </c>
    </row>
    <row r="63" spans="2:5" x14ac:dyDescent="0.35">
      <c r="B63" s="608" t="s">
        <v>831</v>
      </c>
      <c r="C63" s="594" t="s">
        <v>566</v>
      </c>
      <c r="D63" s="632">
        <v>2.9999999999999997E-8</v>
      </c>
      <c r="E63" s="632">
        <v>2.9999999999999997E-8</v>
      </c>
    </row>
    <row r="64" spans="2:5" x14ac:dyDescent="0.35">
      <c r="B64" s="623" t="s">
        <v>832</v>
      </c>
      <c r="C64" s="624"/>
      <c r="D64" s="625"/>
      <c r="E64" s="615"/>
    </row>
    <row r="65" spans="2:5" ht="28" x14ac:dyDescent="0.35">
      <c r="B65" s="611" t="s">
        <v>833</v>
      </c>
      <c r="C65" s="612" t="s">
        <v>834</v>
      </c>
      <c r="D65" s="633">
        <v>0</v>
      </c>
      <c r="E65" s="634">
        <v>0</v>
      </c>
    </row>
    <row r="66" spans="2:5" x14ac:dyDescent="0.35">
      <c r="B66" s="635" t="s">
        <v>835</v>
      </c>
      <c r="C66" s="636"/>
      <c r="D66" s="636"/>
      <c r="E66" s="637"/>
    </row>
    <row r="67" spans="2:5" ht="56" x14ac:dyDescent="0.35">
      <c r="B67" s="439">
        <v>28</v>
      </c>
      <c r="C67" s="594" t="s">
        <v>836</v>
      </c>
      <c r="D67" s="633">
        <v>0</v>
      </c>
      <c r="E67" s="633">
        <v>0</v>
      </c>
    </row>
    <row r="68" spans="2:5" ht="56" x14ac:dyDescent="0.35">
      <c r="B68" s="439">
        <v>29</v>
      </c>
      <c r="C68" s="594" t="s">
        <v>837</v>
      </c>
      <c r="D68" s="638">
        <v>0</v>
      </c>
      <c r="E68" s="638">
        <v>0</v>
      </c>
    </row>
    <row r="69" spans="2:5" ht="98" x14ac:dyDescent="0.35">
      <c r="B69" s="439">
        <v>30</v>
      </c>
      <c r="C69" s="594" t="s">
        <v>838</v>
      </c>
      <c r="D69" s="597">
        <v>124705.12751703005</v>
      </c>
      <c r="E69" s="597">
        <v>128133.23806384997</v>
      </c>
    </row>
    <row r="70" spans="2:5" ht="98" x14ac:dyDescent="0.35">
      <c r="B70" s="439" t="s">
        <v>839</v>
      </c>
      <c r="C70" s="594" t="s">
        <v>840</v>
      </c>
      <c r="D70" s="639">
        <v>124705.12751703005</v>
      </c>
      <c r="E70" s="639">
        <v>128133.23806384997</v>
      </c>
    </row>
    <row r="71" spans="2:5" ht="98" x14ac:dyDescent="0.35">
      <c r="B71" s="439">
        <v>31</v>
      </c>
      <c r="C71" s="594" t="s">
        <v>841</v>
      </c>
      <c r="D71" s="632">
        <v>0.15809489025082496</v>
      </c>
      <c r="E71" s="632">
        <v>0.1528384594982394</v>
      </c>
    </row>
    <row r="72" spans="2:5" ht="98" x14ac:dyDescent="0.35">
      <c r="B72" s="439" t="s">
        <v>842</v>
      </c>
      <c r="C72" s="594" t="s">
        <v>843</v>
      </c>
      <c r="D72" s="632">
        <v>0.15809489025082496</v>
      </c>
      <c r="E72" s="632">
        <v>0.1528384594982394</v>
      </c>
    </row>
  </sheetData>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topLeftCell="A13" zoomScale="115" zoomScaleNormal="115" workbookViewId="0">
      <selection activeCell="D8" sqref="D8:D19"/>
    </sheetView>
  </sheetViews>
  <sheetFormatPr defaultColWidth="9.1796875" defaultRowHeight="14.5" x14ac:dyDescent="0.35"/>
  <cols>
    <col min="1" max="1" width="9.1796875" style="509"/>
    <col min="2" max="2" width="11.81640625" style="422" customWidth="1"/>
    <col min="3" max="3" width="41.1796875" style="640" customWidth="1"/>
    <col min="4" max="4" width="31.453125" style="422" bestFit="1" customWidth="1"/>
    <col min="5" max="16384" width="9.1796875" style="82"/>
  </cols>
  <sheetData>
    <row r="1" spans="1:4" ht="15" thickBot="1" x14ac:dyDescent="0.4">
      <c r="A1" s="3"/>
    </row>
    <row r="2" spans="1:4" ht="29.25" customHeight="1" thickBot="1" x14ac:dyDescent="0.4">
      <c r="B2" s="957" t="s">
        <v>844</v>
      </c>
      <c r="C2" s="958"/>
      <c r="D2" s="959"/>
    </row>
    <row r="3" spans="1:4" x14ac:dyDescent="0.35">
      <c r="B3" s="433" t="s">
        <v>1138</v>
      </c>
    </row>
    <row r="6" spans="1:4" x14ac:dyDescent="0.35">
      <c r="B6" s="641"/>
      <c r="C6" s="642"/>
      <c r="D6" s="643" t="s">
        <v>205</v>
      </c>
    </row>
    <row r="7" spans="1:4" ht="28.5" x14ac:dyDescent="0.35">
      <c r="B7" s="644"/>
      <c r="C7" s="645"/>
      <c r="D7" s="646" t="s">
        <v>757</v>
      </c>
    </row>
    <row r="8" spans="1:4" ht="56" x14ac:dyDescent="0.35">
      <c r="A8" s="509" t="s">
        <v>955</v>
      </c>
      <c r="B8" s="647" t="s">
        <v>845</v>
      </c>
      <c r="C8" s="648" t="s">
        <v>846</v>
      </c>
      <c r="D8" s="649">
        <v>122171.52756008999</v>
      </c>
    </row>
    <row r="9" spans="1:4" x14ac:dyDescent="0.35">
      <c r="A9" s="509" t="s">
        <v>1289</v>
      </c>
      <c r="B9" s="650" t="s">
        <v>847</v>
      </c>
      <c r="C9" s="651" t="s">
        <v>848</v>
      </c>
      <c r="D9" s="649">
        <v>0</v>
      </c>
    </row>
    <row r="10" spans="1:4" x14ac:dyDescent="0.35">
      <c r="A10" s="509" t="s">
        <v>955</v>
      </c>
      <c r="B10" s="650" t="s">
        <v>849</v>
      </c>
      <c r="C10" s="651" t="s">
        <v>850</v>
      </c>
      <c r="D10" s="649">
        <v>122171.52756008999</v>
      </c>
    </row>
    <row r="11" spans="1:4" x14ac:dyDescent="0.35">
      <c r="A11" s="509" t="s">
        <v>1290</v>
      </c>
      <c r="B11" s="650" t="s">
        <v>851</v>
      </c>
      <c r="C11" s="651" t="s">
        <v>852</v>
      </c>
      <c r="D11" s="649">
        <v>0</v>
      </c>
    </row>
    <row r="12" spans="1:4" x14ac:dyDescent="0.35">
      <c r="A12" s="509" t="s">
        <v>1291</v>
      </c>
      <c r="B12" s="650" t="s">
        <v>853</v>
      </c>
      <c r="C12" s="651" t="s">
        <v>854</v>
      </c>
      <c r="D12" s="649">
        <v>48565.485041970001</v>
      </c>
    </row>
    <row r="13" spans="1:4" ht="70" x14ac:dyDescent="0.35">
      <c r="A13" s="509" t="s">
        <v>1292</v>
      </c>
      <c r="B13" s="650" t="s">
        <v>855</v>
      </c>
      <c r="C13" s="651" t="s">
        <v>856</v>
      </c>
      <c r="D13" s="649">
        <v>0</v>
      </c>
    </row>
    <row r="14" spans="1:4" x14ac:dyDescent="0.35">
      <c r="A14" s="509" t="s">
        <v>1293</v>
      </c>
      <c r="B14" s="650" t="s">
        <v>857</v>
      </c>
      <c r="C14" s="651" t="s">
        <v>513</v>
      </c>
      <c r="D14" s="649">
        <v>56270.647453960002</v>
      </c>
    </row>
    <row r="15" spans="1:4" x14ac:dyDescent="0.35">
      <c r="A15" s="509" t="s">
        <v>1294</v>
      </c>
      <c r="B15" s="650" t="s">
        <v>858</v>
      </c>
      <c r="C15" s="651" t="s">
        <v>859</v>
      </c>
      <c r="D15" s="649">
        <v>15542.0784871</v>
      </c>
    </row>
    <row r="16" spans="1:4" x14ac:dyDescent="0.35">
      <c r="A16" s="509" t="s">
        <v>1295</v>
      </c>
      <c r="B16" s="650" t="s">
        <v>860</v>
      </c>
      <c r="C16" s="651" t="s">
        <v>502</v>
      </c>
      <c r="D16" s="649">
        <v>1188.28375757</v>
      </c>
    </row>
    <row r="17" spans="1:4" x14ac:dyDescent="0.35">
      <c r="A17" s="509" t="s">
        <v>1296</v>
      </c>
      <c r="B17" s="650" t="s">
        <v>861</v>
      </c>
      <c r="C17" s="652" t="s">
        <v>862</v>
      </c>
      <c r="D17" s="649">
        <v>0</v>
      </c>
    </row>
    <row r="18" spans="1:4" x14ac:dyDescent="0.35">
      <c r="A18" s="509" t="s">
        <v>1297</v>
      </c>
      <c r="B18" s="650" t="s">
        <v>863</v>
      </c>
      <c r="C18" s="651" t="s">
        <v>347</v>
      </c>
      <c r="D18" s="649">
        <v>160.95051036000001</v>
      </c>
    </row>
    <row r="19" spans="1:4" ht="42" x14ac:dyDescent="0.35">
      <c r="A19" s="509" t="s">
        <v>1298</v>
      </c>
      <c r="B19" s="650" t="s">
        <v>864</v>
      </c>
      <c r="C19" s="651" t="s">
        <v>865</v>
      </c>
      <c r="D19" s="649">
        <v>444.08230913</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D11" sqref="D11:K46"/>
    </sheetView>
  </sheetViews>
  <sheetFormatPr defaultColWidth="9.1796875" defaultRowHeight="14.5" x14ac:dyDescent="0.35"/>
  <cols>
    <col min="1" max="2" width="9.1796875" style="82"/>
    <col min="3" max="3" width="47.7265625" style="82" customWidth="1"/>
    <col min="4" max="11" width="12.26953125" style="82" customWidth="1"/>
    <col min="12" max="16384" width="9.1796875" style="82"/>
  </cols>
  <sheetData>
    <row r="1" spans="1:11" ht="15" thickBot="1" x14ac:dyDescent="0.4">
      <c r="A1" s="3"/>
    </row>
    <row r="2" spans="1:11" ht="18" thickBot="1" x14ac:dyDescent="0.4">
      <c r="B2" s="884" t="s">
        <v>578</v>
      </c>
      <c r="C2" s="885"/>
      <c r="D2" s="885"/>
      <c r="E2" s="885"/>
      <c r="F2" s="885"/>
      <c r="G2" s="885"/>
      <c r="H2" s="886"/>
      <c r="I2" s="457"/>
      <c r="J2" s="457"/>
      <c r="K2" s="457"/>
    </row>
    <row r="3" spans="1:11" x14ac:dyDescent="0.35">
      <c r="B3" s="433" t="s">
        <v>1139</v>
      </c>
      <c r="C3" s="457"/>
      <c r="D3" s="457"/>
      <c r="E3" s="457"/>
      <c r="F3" s="457"/>
      <c r="G3" s="459"/>
      <c r="H3" s="460"/>
      <c r="I3" s="460"/>
      <c r="J3" s="460"/>
      <c r="K3" s="460"/>
    </row>
    <row r="4" spans="1:11" x14ac:dyDescent="0.35">
      <c r="B4" s="461" t="s">
        <v>579</v>
      </c>
      <c r="C4" s="462"/>
      <c r="D4" s="422"/>
      <c r="E4" s="422"/>
      <c r="F4" s="422"/>
      <c r="G4" s="459"/>
      <c r="H4" s="460"/>
      <c r="I4" s="460"/>
      <c r="J4" s="460"/>
      <c r="K4" s="460"/>
    </row>
    <row r="5" spans="1:11" ht="15" thickBot="1" x14ac:dyDescent="0.4">
      <c r="B5" s="422"/>
      <c r="C5" s="463"/>
      <c r="D5" s="422"/>
      <c r="E5" s="422"/>
      <c r="F5" s="422"/>
      <c r="G5" s="422"/>
      <c r="H5" s="422"/>
      <c r="I5" s="422"/>
      <c r="J5" s="422"/>
      <c r="K5" s="422"/>
    </row>
    <row r="6" spans="1:11" ht="15" thickBot="1" x14ac:dyDescent="0.4">
      <c r="B6" s="458" t="s">
        <v>83</v>
      </c>
      <c r="C6" s="422"/>
      <c r="D6" s="464" t="s">
        <v>205</v>
      </c>
      <c r="E6" s="464" t="s">
        <v>206</v>
      </c>
      <c r="F6" s="464" t="s">
        <v>207</v>
      </c>
      <c r="G6" s="464" t="s">
        <v>208</v>
      </c>
      <c r="H6" s="464" t="s">
        <v>209</v>
      </c>
      <c r="I6" s="464" t="s">
        <v>210</v>
      </c>
      <c r="J6" s="464" t="s">
        <v>211</v>
      </c>
      <c r="K6" s="464" t="s">
        <v>212</v>
      </c>
    </row>
    <row r="7" spans="1:11" ht="15" thickBot="1" x14ac:dyDescent="0.4">
      <c r="B7" s="422"/>
      <c r="C7" s="422"/>
      <c r="D7" s="968" t="s">
        <v>580</v>
      </c>
      <c r="E7" s="968"/>
      <c r="F7" s="968"/>
      <c r="G7" s="968"/>
      <c r="H7" s="968" t="s">
        <v>581</v>
      </c>
      <c r="I7" s="968"/>
      <c r="J7" s="968"/>
      <c r="K7" s="968"/>
    </row>
    <row r="8" spans="1:11" ht="15" thickBot="1" x14ac:dyDescent="0.4">
      <c r="B8" s="465" t="s">
        <v>582</v>
      </c>
      <c r="C8" s="466" t="s">
        <v>583</v>
      </c>
      <c r="D8" s="467">
        <f>Index!$C$2</f>
        <v>45657</v>
      </c>
      <c r="E8" s="730">
        <f>EOMONTH(D8,-3)</f>
        <v>45565</v>
      </c>
      <c r="F8" s="730">
        <f t="shared" ref="F8:G8" si="0">EOMONTH(E8,-3)</f>
        <v>45473</v>
      </c>
      <c r="G8" s="730">
        <f t="shared" si="0"/>
        <v>45382</v>
      </c>
      <c r="H8" s="467">
        <f>Index!$C$2</f>
        <v>45657</v>
      </c>
      <c r="I8" s="730">
        <f>EOMONTH(H8,-3)</f>
        <v>45565</v>
      </c>
      <c r="J8" s="730">
        <f t="shared" ref="J8:K8" si="1">EOMONTH(I8,-3)</f>
        <v>45473</v>
      </c>
      <c r="K8" s="730">
        <f t="shared" si="1"/>
        <v>45382</v>
      </c>
    </row>
    <row r="9" spans="1:11" ht="15" thickBot="1" x14ac:dyDescent="0.4">
      <c r="B9" s="465" t="s">
        <v>584</v>
      </c>
      <c r="C9" s="466" t="s">
        <v>585</v>
      </c>
      <c r="D9" s="468"/>
      <c r="E9" s="469"/>
      <c r="F9" s="469"/>
      <c r="G9" s="469"/>
      <c r="H9" s="469"/>
      <c r="I9" s="469"/>
      <c r="J9" s="469"/>
      <c r="K9" s="469"/>
    </row>
    <row r="10" spans="1:11" ht="15" thickBot="1" x14ac:dyDescent="0.4">
      <c r="B10" s="969" t="s">
        <v>586</v>
      </c>
      <c r="C10" s="970"/>
      <c r="D10" s="971"/>
      <c r="E10" s="971"/>
      <c r="F10" s="971"/>
      <c r="G10" s="971"/>
      <c r="H10" s="971"/>
      <c r="I10" s="971"/>
      <c r="J10" s="971"/>
      <c r="K10" s="972"/>
    </row>
    <row r="11" spans="1:11" ht="28.5" thickBot="1" x14ac:dyDescent="0.4">
      <c r="B11" s="470">
        <v>1</v>
      </c>
      <c r="C11" s="471" t="s">
        <v>587</v>
      </c>
      <c r="D11" s="973"/>
      <c r="E11" s="974"/>
      <c r="F11" s="974"/>
      <c r="G11" s="975"/>
      <c r="H11" s="447">
        <v>19037.498958100001</v>
      </c>
      <c r="I11" s="447">
        <v>24960.662498883332</v>
      </c>
      <c r="J11" s="447">
        <v>18649.312674603334</v>
      </c>
      <c r="K11" s="447">
        <v>18292.986134629999</v>
      </c>
    </row>
    <row r="12" spans="1:11" ht="15" thickBot="1" x14ac:dyDescent="0.4">
      <c r="B12" s="976" t="s">
        <v>588</v>
      </c>
      <c r="C12" s="977"/>
      <c r="D12" s="472"/>
      <c r="E12" s="472"/>
      <c r="F12" s="472"/>
      <c r="G12" s="472"/>
      <c r="H12" s="472"/>
      <c r="I12" s="472"/>
      <c r="J12" s="472"/>
      <c r="K12" s="472"/>
    </row>
    <row r="13" spans="1:11" ht="15" thickBot="1" x14ac:dyDescent="0.4">
      <c r="B13" s="470">
        <v>2</v>
      </c>
      <c r="C13" s="471" t="s">
        <v>589</v>
      </c>
      <c r="D13" s="473">
        <v>114.41780724000002</v>
      </c>
      <c r="E13" s="473">
        <v>112.86332314333333</v>
      </c>
      <c r="F13" s="473">
        <v>113.321056</v>
      </c>
      <c r="G13" s="473">
        <v>130.53156914333334</v>
      </c>
      <c r="H13" s="473">
        <v>11.441780723333334</v>
      </c>
      <c r="I13" s="473">
        <v>11.286332313333332</v>
      </c>
      <c r="J13" s="473">
        <v>11.332105599999998</v>
      </c>
      <c r="K13" s="473">
        <v>13.053156916666667</v>
      </c>
    </row>
    <row r="14" spans="1:11" ht="15" thickBot="1" x14ac:dyDescent="0.4">
      <c r="B14" s="470">
        <v>3</v>
      </c>
      <c r="C14" s="474" t="s">
        <v>590</v>
      </c>
      <c r="D14" s="473">
        <v>0</v>
      </c>
      <c r="E14" s="473">
        <v>0</v>
      </c>
      <c r="F14" s="473">
        <v>0</v>
      </c>
      <c r="G14" s="473">
        <v>0</v>
      </c>
      <c r="H14" s="473">
        <v>0</v>
      </c>
      <c r="I14" s="473">
        <v>0</v>
      </c>
      <c r="J14" s="473">
        <v>0</v>
      </c>
      <c r="K14" s="473">
        <v>0</v>
      </c>
    </row>
    <row r="15" spans="1:11" ht="15" thickBot="1" x14ac:dyDescent="0.4">
      <c r="B15" s="470">
        <v>4</v>
      </c>
      <c r="C15" s="474" t="s">
        <v>591</v>
      </c>
      <c r="D15" s="473">
        <v>114.41780724000002</v>
      </c>
      <c r="E15" s="473">
        <v>112.86332314333333</v>
      </c>
      <c r="F15" s="473">
        <v>113.321056</v>
      </c>
      <c r="G15" s="473">
        <v>130.53156914333334</v>
      </c>
      <c r="H15" s="473">
        <v>11.441780723333334</v>
      </c>
      <c r="I15" s="473">
        <v>11.286332313333332</v>
      </c>
      <c r="J15" s="473">
        <v>11.332105599999998</v>
      </c>
      <c r="K15" s="473">
        <v>13.053156916666667</v>
      </c>
    </row>
    <row r="16" spans="1:11" ht="15" thickBot="1" x14ac:dyDescent="0.4">
      <c r="B16" s="470">
        <v>5</v>
      </c>
      <c r="C16" s="471" t="s">
        <v>592</v>
      </c>
      <c r="D16" s="473">
        <v>2379.70349287</v>
      </c>
      <c r="E16" s="473">
        <v>8781.1063768333315</v>
      </c>
      <c r="F16" s="473">
        <v>2837.8291418166668</v>
      </c>
      <c r="G16" s="473">
        <v>4422.5791292266667</v>
      </c>
      <c r="H16" s="473">
        <v>2379.5689305699998</v>
      </c>
      <c r="I16" s="473">
        <v>8780.9698893433342</v>
      </c>
      <c r="J16" s="473">
        <v>2837.1896319000002</v>
      </c>
      <c r="K16" s="473">
        <v>4422.2645496566656</v>
      </c>
    </row>
    <row r="17" spans="2:11" ht="28.5" thickBot="1" x14ac:dyDescent="0.4">
      <c r="B17" s="470">
        <v>6</v>
      </c>
      <c r="C17" s="475" t="s">
        <v>593</v>
      </c>
      <c r="D17" s="473">
        <v>0</v>
      </c>
      <c r="E17" s="473">
        <v>0</v>
      </c>
      <c r="F17" s="473">
        <v>0</v>
      </c>
      <c r="G17" s="473">
        <v>0</v>
      </c>
      <c r="H17" s="473">
        <v>0</v>
      </c>
      <c r="I17" s="473">
        <v>0</v>
      </c>
      <c r="J17" s="473">
        <v>0</v>
      </c>
      <c r="K17" s="473">
        <v>0</v>
      </c>
    </row>
    <row r="18" spans="2:11" ht="15" thickBot="1" x14ac:dyDescent="0.4">
      <c r="B18" s="476">
        <v>7</v>
      </c>
      <c r="C18" s="477" t="s">
        <v>594</v>
      </c>
      <c r="D18" s="473">
        <v>1675.4724195433334</v>
      </c>
      <c r="E18" s="473">
        <v>0.2502197266666667</v>
      </c>
      <c r="F18" s="473">
        <v>1797.3834269866668</v>
      </c>
      <c r="G18" s="473">
        <v>3498.5886306499997</v>
      </c>
      <c r="H18" s="473">
        <v>1675.3378572433332</v>
      </c>
      <c r="I18" s="473">
        <v>0.11373223666666667</v>
      </c>
      <c r="J18" s="473">
        <v>1796.74391707</v>
      </c>
      <c r="K18" s="473">
        <v>3498.2740510799999</v>
      </c>
    </row>
    <row r="19" spans="2:11" ht="15" thickBot="1" x14ac:dyDescent="0.4">
      <c r="B19" s="478">
        <v>8</v>
      </c>
      <c r="C19" s="477" t="s">
        <v>595</v>
      </c>
      <c r="D19" s="473">
        <v>704.23107332666666</v>
      </c>
      <c r="E19" s="473">
        <v>8780.8561571066657</v>
      </c>
      <c r="F19" s="473">
        <v>1040.4457148299998</v>
      </c>
      <c r="G19" s="473">
        <v>923.99049857666671</v>
      </c>
      <c r="H19" s="473">
        <v>704.23107332666666</v>
      </c>
      <c r="I19" s="473">
        <v>8780.8561571066657</v>
      </c>
      <c r="J19" s="473">
        <v>1040.4457148299998</v>
      </c>
      <c r="K19" s="473">
        <v>923.99049857666671</v>
      </c>
    </row>
    <row r="20" spans="2:11" ht="15" thickBot="1" x14ac:dyDescent="0.4">
      <c r="B20" s="478">
        <v>9</v>
      </c>
      <c r="C20" s="477" t="s">
        <v>596</v>
      </c>
      <c r="D20" s="479"/>
      <c r="E20" s="479"/>
      <c r="F20" s="479"/>
      <c r="G20" s="479"/>
      <c r="H20" s="480">
        <v>0</v>
      </c>
      <c r="I20" s="480">
        <v>0</v>
      </c>
      <c r="J20" s="480">
        <v>0</v>
      </c>
      <c r="K20" s="480">
        <v>0</v>
      </c>
    </row>
    <row r="21" spans="2:11" ht="15" thickBot="1" x14ac:dyDescent="0.4">
      <c r="B21" s="470">
        <v>10</v>
      </c>
      <c r="C21" s="471" t="s">
        <v>597</v>
      </c>
      <c r="D21" s="473">
        <v>0</v>
      </c>
      <c r="E21" s="473">
        <v>0</v>
      </c>
      <c r="F21" s="473">
        <v>0</v>
      </c>
      <c r="G21" s="473">
        <v>0</v>
      </c>
      <c r="H21" s="473">
        <v>0</v>
      </c>
      <c r="I21" s="473">
        <v>0</v>
      </c>
      <c r="J21" s="473">
        <v>0</v>
      </c>
      <c r="K21" s="473">
        <v>0</v>
      </c>
    </row>
    <row r="22" spans="2:11" ht="28.5" thickBot="1" x14ac:dyDescent="0.4">
      <c r="B22" s="470">
        <v>11</v>
      </c>
      <c r="C22" s="474" t="s">
        <v>598</v>
      </c>
      <c r="D22" s="473">
        <v>0</v>
      </c>
      <c r="E22" s="473">
        <v>0</v>
      </c>
      <c r="F22" s="473">
        <v>0</v>
      </c>
      <c r="G22" s="473">
        <v>0</v>
      </c>
      <c r="H22" s="473">
        <v>0</v>
      </c>
      <c r="I22" s="473">
        <v>0</v>
      </c>
      <c r="J22" s="473">
        <v>0</v>
      </c>
      <c r="K22" s="473">
        <v>0</v>
      </c>
    </row>
    <row r="23" spans="2:11" ht="28.5" thickBot="1" x14ac:dyDescent="0.4">
      <c r="B23" s="470">
        <v>12</v>
      </c>
      <c r="C23" s="474" t="s">
        <v>599</v>
      </c>
      <c r="D23" s="807">
        <v>0</v>
      </c>
      <c r="E23" s="807">
        <v>0</v>
      </c>
      <c r="F23" s="807">
        <v>0</v>
      </c>
      <c r="G23" s="807">
        <v>0</v>
      </c>
      <c r="H23" s="807">
        <v>0</v>
      </c>
      <c r="I23" s="473">
        <v>0</v>
      </c>
      <c r="J23" s="807">
        <v>0</v>
      </c>
      <c r="K23" s="807">
        <v>0</v>
      </c>
    </row>
    <row r="24" spans="2:11" ht="15" thickBot="1" x14ac:dyDescent="0.4">
      <c r="B24" s="470">
        <v>13</v>
      </c>
      <c r="C24" s="474" t="s">
        <v>600</v>
      </c>
      <c r="D24" s="473">
        <v>0</v>
      </c>
      <c r="E24" s="473">
        <v>0</v>
      </c>
      <c r="F24" s="473">
        <v>0</v>
      </c>
      <c r="G24" s="473">
        <v>0</v>
      </c>
      <c r="H24" s="473">
        <v>0</v>
      </c>
      <c r="I24" s="473">
        <v>0</v>
      </c>
      <c r="J24" s="473">
        <v>0</v>
      </c>
      <c r="K24" s="473">
        <v>0</v>
      </c>
    </row>
    <row r="25" spans="2:11" ht="15" thickBot="1" x14ac:dyDescent="0.4">
      <c r="B25" s="470">
        <v>14</v>
      </c>
      <c r="C25" s="471" t="s">
        <v>601</v>
      </c>
      <c r="D25" s="473">
        <v>0</v>
      </c>
      <c r="E25" s="473">
        <v>0</v>
      </c>
      <c r="F25" s="473">
        <v>0</v>
      </c>
      <c r="G25" s="473">
        <v>0</v>
      </c>
      <c r="H25" s="473">
        <v>0</v>
      </c>
      <c r="I25" s="473">
        <v>0</v>
      </c>
      <c r="J25" s="473">
        <v>0</v>
      </c>
      <c r="K25" s="473">
        <v>0</v>
      </c>
    </row>
    <row r="26" spans="2:11" ht="15" thickBot="1" x14ac:dyDescent="0.4">
      <c r="B26" s="470">
        <v>15</v>
      </c>
      <c r="C26" s="471" t="s">
        <v>602</v>
      </c>
      <c r="D26" s="473">
        <v>0</v>
      </c>
      <c r="E26" s="473">
        <v>0</v>
      </c>
      <c r="F26" s="473">
        <v>0</v>
      </c>
      <c r="G26" s="473">
        <v>0</v>
      </c>
      <c r="H26" s="473">
        <v>0</v>
      </c>
      <c r="I26" s="473">
        <v>0</v>
      </c>
      <c r="J26" s="473">
        <v>0</v>
      </c>
      <c r="K26" s="473">
        <v>0</v>
      </c>
    </row>
    <row r="27" spans="2:11" ht="15" thickBot="1" x14ac:dyDescent="0.4">
      <c r="B27" s="481">
        <v>16</v>
      </c>
      <c r="C27" s="482" t="s">
        <v>603</v>
      </c>
      <c r="D27" s="483"/>
      <c r="E27" s="483"/>
      <c r="F27" s="483"/>
      <c r="G27" s="483"/>
      <c r="H27" s="473">
        <v>2391.0107112933333</v>
      </c>
      <c r="I27" s="473">
        <v>8792.2562216566675</v>
      </c>
      <c r="J27" s="473">
        <v>2848.5217375000002</v>
      </c>
      <c r="K27" s="473">
        <v>4435.3177065733335</v>
      </c>
    </row>
    <row r="28" spans="2:11" ht="15" thickBot="1" x14ac:dyDescent="0.4">
      <c r="B28" s="484" t="s">
        <v>604</v>
      </c>
      <c r="C28" s="472"/>
      <c r="D28" s="472"/>
      <c r="E28" s="472"/>
      <c r="F28" s="472"/>
      <c r="G28" s="472"/>
      <c r="H28" s="472"/>
      <c r="I28" s="472"/>
      <c r="J28" s="472"/>
      <c r="K28" s="472"/>
    </row>
    <row r="29" spans="2:11" ht="15" thickBot="1" x14ac:dyDescent="0.4">
      <c r="B29" s="470">
        <v>17</v>
      </c>
      <c r="C29" s="485" t="s">
        <v>605</v>
      </c>
      <c r="D29" s="447">
        <v>0</v>
      </c>
      <c r="E29" s="447">
        <v>0</v>
      </c>
      <c r="F29" s="447">
        <v>0</v>
      </c>
      <c r="G29" s="447">
        <v>0</v>
      </c>
      <c r="H29" s="486">
        <v>0</v>
      </c>
      <c r="I29" s="486">
        <v>0</v>
      </c>
      <c r="J29" s="486">
        <v>0</v>
      </c>
      <c r="K29" s="486">
        <v>0</v>
      </c>
    </row>
    <row r="30" spans="2:11" ht="28.5" thickBot="1" x14ac:dyDescent="0.4">
      <c r="B30" s="470">
        <v>18</v>
      </c>
      <c r="C30" s="485" t="s">
        <v>606</v>
      </c>
      <c r="D30" s="447">
        <v>5668.9191540733336</v>
      </c>
      <c r="E30" s="447">
        <v>21366.39426221</v>
      </c>
      <c r="F30" s="447">
        <v>7872.2473282300007</v>
      </c>
      <c r="G30" s="447">
        <v>7872.068834343333</v>
      </c>
      <c r="H30" s="447">
        <v>5667.9250018466673</v>
      </c>
      <c r="I30" s="447">
        <v>21365.297691716663</v>
      </c>
      <c r="J30" s="447">
        <v>7870.9955624366676</v>
      </c>
      <c r="K30" s="447">
        <v>7870.1294761999998</v>
      </c>
    </row>
    <row r="31" spans="2:11" ht="15" thickBot="1" x14ac:dyDescent="0.4">
      <c r="B31" s="470">
        <v>19</v>
      </c>
      <c r="C31" s="485" t="s">
        <v>607</v>
      </c>
      <c r="D31" s="447">
        <v>3670.9454821500003</v>
      </c>
      <c r="E31" s="447">
        <v>4185.5551872200003</v>
      </c>
      <c r="F31" s="447">
        <v>4303.6635735666669</v>
      </c>
      <c r="G31" s="447">
        <v>4620.8517429333333</v>
      </c>
      <c r="H31" s="447">
        <v>3670.9454821500003</v>
      </c>
      <c r="I31" s="447">
        <v>4185.5551872200003</v>
      </c>
      <c r="J31" s="447">
        <v>4303.6635735666669</v>
      </c>
      <c r="K31" s="447">
        <v>4620.8517429333333</v>
      </c>
    </row>
    <row r="32" spans="2:11" ht="45" customHeight="1" x14ac:dyDescent="0.35">
      <c r="B32" s="978" t="s">
        <v>608</v>
      </c>
      <c r="C32" s="980" t="s">
        <v>609</v>
      </c>
      <c r="D32" s="966"/>
      <c r="E32" s="966"/>
      <c r="F32" s="966"/>
      <c r="G32" s="966"/>
      <c r="H32" s="982">
        <v>0</v>
      </c>
      <c r="I32" s="982">
        <v>0</v>
      </c>
      <c r="J32" s="982">
        <v>0</v>
      </c>
      <c r="K32" s="982">
        <v>0</v>
      </c>
    </row>
    <row r="33" spans="2:11" ht="24.75" customHeight="1" thickBot="1" x14ac:dyDescent="0.4">
      <c r="B33" s="979"/>
      <c r="C33" s="981"/>
      <c r="D33" s="967"/>
      <c r="E33" s="967"/>
      <c r="F33" s="967"/>
      <c r="G33" s="967"/>
      <c r="H33" s="981"/>
      <c r="I33" s="981"/>
      <c r="J33" s="981"/>
      <c r="K33" s="981"/>
    </row>
    <row r="34" spans="2:11" x14ac:dyDescent="0.35">
      <c r="B34" s="978" t="s">
        <v>610</v>
      </c>
      <c r="C34" s="980" t="s">
        <v>611</v>
      </c>
      <c r="D34" s="966"/>
      <c r="E34" s="966"/>
      <c r="F34" s="966"/>
      <c r="G34" s="966"/>
      <c r="H34" s="982">
        <v>0</v>
      </c>
      <c r="I34" s="982">
        <v>0</v>
      </c>
      <c r="J34" s="982">
        <v>0</v>
      </c>
      <c r="K34" s="982">
        <v>0</v>
      </c>
    </row>
    <row r="35" spans="2:11" ht="15" thickBot="1" x14ac:dyDescent="0.4">
      <c r="B35" s="979"/>
      <c r="C35" s="981"/>
      <c r="D35" s="967"/>
      <c r="E35" s="967"/>
      <c r="F35" s="967"/>
      <c r="G35" s="967"/>
      <c r="H35" s="981"/>
      <c r="I35" s="981"/>
      <c r="J35" s="981"/>
      <c r="K35" s="981"/>
    </row>
    <row r="36" spans="2:11" ht="15" thickBot="1" x14ac:dyDescent="0.4">
      <c r="B36" s="487">
        <v>20</v>
      </c>
      <c r="C36" s="471" t="s">
        <v>612</v>
      </c>
      <c r="D36" s="473">
        <v>9339.8646362233321</v>
      </c>
      <c r="E36" s="473">
        <v>25551.949449429998</v>
      </c>
      <c r="F36" s="473">
        <v>12175.910901796666</v>
      </c>
      <c r="G36" s="473">
        <v>12492.920577276667</v>
      </c>
      <c r="H36" s="473">
        <v>9338.8704839966667</v>
      </c>
      <c r="I36" s="473">
        <v>25550.852878936665</v>
      </c>
      <c r="J36" s="473">
        <v>12174.659136003331</v>
      </c>
      <c r="K36" s="473">
        <v>12490.981219133333</v>
      </c>
    </row>
    <row r="37" spans="2:11" ht="15" thickBot="1" x14ac:dyDescent="0.4">
      <c r="B37" s="978" t="s">
        <v>109</v>
      </c>
      <c r="C37" s="983" t="s">
        <v>613</v>
      </c>
      <c r="D37" s="985">
        <v>0</v>
      </c>
      <c r="E37" s="985">
        <v>0</v>
      </c>
      <c r="F37" s="985">
        <v>0</v>
      </c>
      <c r="G37" s="985">
        <v>0</v>
      </c>
      <c r="H37" s="985">
        <v>0</v>
      </c>
      <c r="I37" s="985">
        <v>0</v>
      </c>
      <c r="J37" s="985">
        <v>0</v>
      </c>
      <c r="K37" s="985">
        <v>0</v>
      </c>
    </row>
    <row r="38" spans="2:11" ht="15" thickBot="1" x14ac:dyDescent="0.4">
      <c r="B38" s="979"/>
      <c r="C38" s="984"/>
      <c r="D38" s="986"/>
      <c r="E38" s="986"/>
      <c r="F38" s="986"/>
      <c r="G38" s="986"/>
      <c r="H38" s="986"/>
      <c r="I38" s="986"/>
      <c r="J38" s="986"/>
      <c r="K38" s="986"/>
    </row>
    <row r="39" spans="2:11" ht="15" thickBot="1" x14ac:dyDescent="0.4">
      <c r="B39" s="978" t="s">
        <v>111</v>
      </c>
      <c r="C39" s="983" t="s">
        <v>614</v>
      </c>
      <c r="D39" s="985">
        <v>0</v>
      </c>
      <c r="E39" s="985">
        <v>0</v>
      </c>
      <c r="F39" s="985">
        <v>0</v>
      </c>
      <c r="G39" s="985">
        <v>0</v>
      </c>
      <c r="H39" s="985">
        <v>0</v>
      </c>
      <c r="I39" s="985">
        <v>0</v>
      </c>
      <c r="J39" s="985">
        <v>0</v>
      </c>
      <c r="K39" s="985">
        <v>0</v>
      </c>
    </row>
    <row r="40" spans="2:11" ht="15" thickBot="1" x14ac:dyDescent="0.4">
      <c r="B40" s="979"/>
      <c r="C40" s="984"/>
      <c r="D40" s="986"/>
      <c r="E40" s="986"/>
      <c r="F40" s="986"/>
      <c r="G40" s="986"/>
      <c r="H40" s="986"/>
      <c r="I40" s="986"/>
      <c r="J40" s="986"/>
      <c r="K40" s="986"/>
    </row>
    <row r="41" spans="2:11" ht="15" thickBot="1" x14ac:dyDescent="0.4">
      <c r="B41" s="978" t="s">
        <v>113</v>
      </c>
      <c r="C41" s="983" t="s">
        <v>615</v>
      </c>
      <c r="D41" s="989">
        <v>9339.8646362233321</v>
      </c>
      <c r="E41" s="989">
        <v>25551.949449429998</v>
      </c>
      <c r="F41" s="989">
        <v>12175.910901796666</v>
      </c>
      <c r="G41" s="989">
        <v>12492.920577276667</v>
      </c>
      <c r="H41" s="989">
        <v>9338.8704839966667</v>
      </c>
      <c r="I41" s="989">
        <v>25550.852878936665</v>
      </c>
      <c r="J41" s="989">
        <v>12174.659136003331</v>
      </c>
      <c r="K41" s="989">
        <v>12490.981219133333</v>
      </c>
    </row>
    <row r="42" spans="2:11" ht="15" thickBot="1" x14ac:dyDescent="0.4">
      <c r="B42" s="987"/>
      <c r="C42" s="988"/>
      <c r="D42" s="989"/>
      <c r="E42" s="989"/>
      <c r="F42" s="989"/>
      <c r="G42" s="989"/>
      <c r="H42" s="989"/>
      <c r="I42" s="989"/>
      <c r="J42" s="989"/>
      <c r="K42" s="989"/>
    </row>
    <row r="43" spans="2:11" ht="15" thickBot="1" x14ac:dyDescent="0.4">
      <c r="B43" s="488" t="s">
        <v>616</v>
      </c>
      <c r="C43" s="489"/>
      <c r="D43" s="490"/>
      <c r="E43" s="490"/>
      <c r="F43" s="490"/>
      <c r="G43" s="490"/>
      <c r="H43" s="490"/>
      <c r="I43" s="490"/>
      <c r="J43" s="490"/>
      <c r="K43" s="490"/>
    </row>
    <row r="44" spans="2:11" ht="15" thickBot="1" x14ac:dyDescent="0.4">
      <c r="B44" s="491">
        <v>21</v>
      </c>
      <c r="C44" s="492" t="s">
        <v>617</v>
      </c>
      <c r="D44" s="493"/>
      <c r="E44" s="494"/>
      <c r="F44" s="494"/>
      <c r="G44" s="495"/>
      <c r="H44" s="473">
        <v>19037.498958100001</v>
      </c>
      <c r="I44" s="473">
        <v>24960.662498883332</v>
      </c>
      <c r="J44" s="473">
        <v>18649.312674603334</v>
      </c>
      <c r="K44" s="473">
        <v>18292.986134629999</v>
      </c>
    </row>
    <row r="45" spans="2:11" ht="15" thickBot="1" x14ac:dyDescent="0.4">
      <c r="B45" s="496">
        <v>22</v>
      </c>
      <c r="C45" s="497" t="s">
        <v>618</v>
      </c>
      <c r="D45" s="498"/>
      <c r="E45" s="499"/>
      <c r="F45" s="499"/>
      <c r="G45" s="500"/>
      <c r="H45" s="473">
        <v>597.75267782333333</v>
      </c>
      <c r="I45" s="473">
        <v>2198.0640554133333</v>
      </c>
      <c r="J45" s="473">
        <v>712.13043437333329</v>
      </c>
      <c r="K45" s="473">
        <v>1108.8294266400001</v>
      </c>
    </row>
    <row r="46" spans="2:11" ht="15" thickBot="1" x14ac:dyDescent="0.4">
      <c r="B46" s="501">
        <v>23</v>
      </c>
      <c r="C46" s="92" t="s">
        <v>619</v>
      </c>
      <c r="D46" s="502"/>
      <c r="E46" s="503"/>
      <c r="F46" s="503"/>
      <c r="G46" s="504"/>
      <c r="H46" s="473">
        <v>31.848438929986582</v>
      </c>
      <c r="I46" s="473">
        <v>11.355701564828522</v>
      </c>
      <c r="J46" s="473">
        <v>26.188025535630878</v>
      </c>
      <c r="K46" s="473">
        <v>16.497581774599826</v>
      </c>
    </row>
  </sheetData>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5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topLeftCell="B3" zoomScaleNormal="100" workbookViewId="0">
      <selection activeCell="F11" sqref="D11:M56"/>
    </sheetView>
  </sheetViews>
  <sheetFormatPr defaultColWidth="9.1796875" defaultRowHeight="14.5" x14ac:dyDescent="0.35"/>
  <cols>
    <col min="1" max="1" width="9.1796875" style="82"/>
    <col min="2" max="4" width="12.26953125" style="422" customWidth="1"/>
    <col min="5" max="5" width="34.81640625" style="422" customWidth="1"/>
    <col min="6" max="7" width="9.453125" style="422" customWidth="1"/>
    <col min="8" max="8" width="5.54296875" style="422" bestFit="1" customWidth="1"/>
    <col min="9" max="9" width="14.26953125" style="422" customWidth="1"/>
    <col min="10" max="10" width="5.54296875" style="422" bestFit="1" customWidth="1"/>
    <col min="11" max="11" width="16.1796875" style="422" customWidth="1"/>
    <col min="12" max="12" width="18.453125" style="422" customWidth="1"/>
    <col min="13" max="13" width="14.7265625" style="422" bestFit="1" customWidth="1"/>
    <col min="14" max="16384" width="9.1796875" style="82"/>
  </cols>
  <sheetData>
    <row r="1" spans="1:13" ht="15" thickBot="1" x14ac:dyDescent="0.4">
      <c r="A1" s="3"/>
    </row>
    <row r="2" spans="1:13" ht="18.75" customHeight="1" thickBot="1" x14ac:dyDescent="0.4">
      <c r="B2" s="884" t="s">
        <v>620</v>
      </c>
      <c r="C2" s="885"/>
      <c r="D2" s="885"/>
      <c r="E2" s="885"/>
      <c r="F2" s="885"/>
      <c r="G2" s="885"/>
      <c r="H2" s="886"/>
      <c r="I2" s="457"/>
      <c r="J2" s="457"/>
      <c r="K2" s="457"/>
      <c r="L2" s="457"/>
      <c r="M2" s="457"/>
    </row>
    <row r="3" spans="1:13" ht="15" x14ac:dyDescent="0.35">
      <c r="B3" s="505" t="s">
        <v>621</v>
      </c>
      <c r="C3" s="457"/>
      <c r="D3" s="457"/>
      <c r="E3" s="457"/>
      <c r="F3" s="457"/>
      <c r="G3" s="457"/>
      <c r="H3" s="457"/>
      <c r="I3" s="457"/>
      <c r="J3" s="457"/>
      <c r="K3" s="457"/>
      <c r="L3" s="457"/>
      <c r="M3" s="457"/>
    </row>
    <row r="4" spans="1:13" x14ac:dyDescent="0.35">
      <c r="B4" s="457"/>
      <c r="C4" s="457"/>
      <c r="D4" s="457"/>
      <c r="E4" s="506" t="s">
        <v>207</v>
      </c>
      <c r="F4" s="507"/>
      <c r="G4" s="506"/>
      <c r="H4" s="507"/>
      <c r="I4" s="506"/>
      <c r="J4" s="507"/>
      <c r="K4" s="506"/>
      <c r="L4" s="507"/>
      <c r="M4" s="507"/>
    </row>
    <row r="5" spans="1:13" ht="15" thickBot="1" x14ac:dyDescent="0.4">
      <c r="B5" s="508"/>
      <c r="C5" s="457"/>
      <c r="D5" s="457"/>
      <c r="E5" s="457"/>
      <c r="F5" s="457"/>
      <c r="G5" s="457"/>
      <c r="H5" s="457"/>
      <c r="I5" s="457"/>
      <c r="J5" s="457"/>
      <c r="K5" s="457"/>
      <c r="L5" s="457"/>
      <c r="M5" s="457"/>
    </row>
    <row r="6" spans="1:13" ht="15" thickBot="1" x14ac:dyDescent="0.4">
      <c r="A6" s="509" t="s">
        <v>622</v>
      </c>
      <c r="B6" s="510"/>
      <c r="C6" s="511"/>
      <c r="D6" s="1003"/>
      <c r="E6" s="1004"/>
      <c r="F6" s="1005" t="s">
        <v>205</v>
      </c>
      <c r="G6" s="1006"/>
      <c r="H6" s="1005" t="s">
        <v>206</v>
      </c>
      <c r="I6" s="1006"/>
      <c r="J6" s="1005" t="s">
        <v>207</v>
      </c>
      <c r="K6" s="1006"/>
      <c r="L6" s="512" t="s">
        <v>208</v>
      </c>
      <c r="M6" s="513" t="s">
        <v>209</v>
      </c>
    </row>
    <row r="7" spans="1:13" ht="15.75" customHeight="1" thickBot="1" x14ac:dyDescent="0.4">
      <c r="A7" s="509"/>
      <c r="B7" s="1007" t="s">
        <v>623</v>
      </c>
      <c r="C7" s="1008"/>
      <c r="D7" s="1009" t="s">
        <v>624</v>
      </c>
      <c r="E7" s="1010"/>
      <c r="F7" s="1015" t="s">
        <v>625</v>
      </c>
      <c r="G7" s="1016"/>
      <c r="H7" s="1016"/>
      <c r="I7" s="1016"/>
      <c r="J7" s="1016"/>
      <c r="K7" s="1016"/>
      <c r="L7" s="1017"/>
      <c r="M7" s="990" t="s">
        <v>626</v>
      </c>
    </row>
    <row r="8" spans="1:13" ht="15" customHeight="1" x14ac:dyDescent="0.35">
      <c r="A8" s="509"/>
      <c r="B8" s="993" t="s">
        <v>627</v>
      </c>
      <c r="C8" s="995" t="s">
        <v>628</v>
      </c>
      <c r="D8" s="1011"/>
      <c r="E8" s="1012"/>
      <c r="F8" s="997" t="s">
        <v>629</v>
      </c>
      <c r="G8" s="998"/>
      <c r="H8" s="997" t="s">
        <v>630</v>
      </c>
      <c r="I8" s="998"/>
      <c r="J8" s="997" t="s">
        <v>631</v>
      </c>
      <c r="K8" s="998"/>
      <c r="L8" s="1001" t="s">
        <v>632</v>
      </c>
      <c r="M8" s="991"/>
    </row>
    <row r="9" spans="1:13" ht="15" thickBot="1" x14ac:dyDescent="0.4">
      <c r="A9" s="509"/>
      <c r="B9" s="994"/>
      <c r="C9" s="996"/>
      <c r="D9" s="1013"/>
      <c r="E9" s="1014"/>
      <c r="F9" s="999"/>
      <c r="G9" s="1000"/>
      <c r="H9" s="999"/>
      <c r="I9" s="1000"/>
      <c r="J9" s="999"/>
      <c r="K9" s="1000"/>
      <c r="L9" s="1002"/>
      <c r="M9" s="992"/>
    </row>
    <row r="10" spans="1:13" ht="15" thickBot="1" x14ac:dyDescent="0.4">
      <c r="A10" s="509"/>
      <c r="B10" s="514"/>
      <c r="C10" s="515" t="s">
        <v>633</v>
      </c>
      <c r="D10" s="1026" t="s">
        <v>634</v>
      </c>
      <c r="E10" s="1026"/>
      <c r="F10" s="1026"/>
      <c r="G10" s="1026"/>
      <c r="H10" s="1026"/>
      <c r="I10" s="1026"/>
      <c r="J10" s="1026"/>
      <c r="K10" s="1026"/>
      <c r="L10" s="1026"/>
      <c r="M10" s="1027"/>
    </row>
    <row r="11" spans="1:13" ht="15" thickBot="1" x14ac:dyDescent="0.4">
      <c r="A11" s="509"/>
      <c r="B11" s="516"/>
      <c r="C11" s="517"/>
      <c r="D11" s="517">
        <v>1</v>
      </c>
      <c r="E11" s="517" t="s">
        <v>635</v>
      </c>
      <c r="F11" s="1024">
        <v>19715.160704999998</v>
      </c>
      <c r="G11" s="1025"/>
      <c r="H11" s="1024">
        <v>0</v>
      </c>
      <c r="I11" s="1025"/>
      <c r="J11" s="1024">
        <v>0</v>
      </c>
      <c r="K11" s="1025"/>
      <c r="L11" s="518">
        <v>4363.0563519999996</v>
      </c>
      <c r="M11" s="519">
        <v>23878.217057000002</v>
      </c>
    </row>
    <row r="12" spans="1:13" ht="15" thickBot="1" x14ac:dyDescent="0.4">
      <c r="A12" s="509"/>
      <c r="B12" s="520" t="s">
        <v>636</v>
      </c>
      <c r="C12" s="521"/>
      <c r="D12" s="522">
        <v>2</v>
      </c>
      <c r="E12" s="523" t="s">
        <v>10</v>
      </c>
      <c r="F12" s="1020">
        <v>19715.160704999998</v>
      </c>
      <c r="G12" s="1021"/>
      <c r="H12" s="1020">
        <v>0</v>
      </c>
      <c r="I12" s="1021"/>
      <c r="J12" s="1020">
        <v>0</v>
      </c>
      <c r="K12" s="1021"/>
      <c r="L12" s="524">
        <v>0</v>
      </c>
      <c r="M12" s="524">
        <v>19515.160704999998</v>
      </c>
    </row>
    <row r="13" spans="1:13" ht="15" thickBot="1" x14ac:dyDescent="0.4">
      <c r="A13" s="509"/>
      <c r="B13" s="520" t="s">
        <v>637</v>
      </c>
      <c r="C13" s="521"/>
      <c r="D13" s="522">
        <v>3</v>
      </c>
      <c r="E13" s="523" t="s">
        <v>638</v>
      </c>
      <c r="F13" s="1018"/>
      <c r="G13" s="1019"/>
      <c r="H13" s="1020">
        <v>0</v>
      </c>
      <c r="I13" s="1021"/>
      <c r="J13" s="1022">
        <v>0</v>
      </c>
      <c r="K13" s="1023"/>
      <c r="L13" s="524">
        <v>4363.0563519999996</v>
      </c>
      <c r="M13" s="525">
        <v>4363.0563519999996</v>
      </c>
    </row>
    <row r="14" spans="1:13" ht="15" thickBot="1" x14ac:dyDescent="0.4">
      <c r="A14" s="509"/>
      <c r="B14" s="516"/>
      <c r="C14" s="517"/>
      <c r="D14" s="526">
        <v>4</v>
      </c>
      <c r="E14" s="517" t="s">
        <v>639</v>
      </c>
      <c r="F14" s="1018"/>
      <c r="G14" s="1019"/>
      <c r="H14" s="1024">
        <v>112.30623</v>
      </c>
      <c r="I14" s="1025"/>
      <c r="J14" s="1024">
        <v>0</v>
      </c>
      <c r="K14" s="1025"/>
      <c r="L14" s="518">
        <v>0</v>
      </c>
      <c r="M14" s="519">
        <v>101.07560700000001</v>
      </c>
    </row>
    <row r="15" spans="1:13" ht="15" thickBot="1" x14ac:dyDescent="0.4">
      <c r="A15" s="509"/>
      <c r="B15" s="520" t="s">
        <v>640</v>
      </c>
      <c r="C15" s="521"/>
      <c r="D15" s="522">
        <v>5</v>
      </c>
      <c r="E15" s="523" t="s">
        <v>590</v>
      </c>
      <c r="F15" s="1018"/>
      <c r="G15" s="1019"/>
      <c r="H15" s="1020">
        <v>0</v>
      </c>
      <c r="I15" s="1021"/>
      <c r="J15" s="1020">
        <v>0</v>
      </c>
      <c r="K15" s="1021"/>
      <c r="L15" s="524">
        <v>0</v>
      </c>
      <c r="M15" s="525">
        <v>0</v>
      </c>
    </row>
    <row r="16" spans="1:13" ht="15" thickBot="1" x14ac:dyDescent="0.4">
      <c r="A16" s="509"/>
      <c r="B16" s="520" t="s">
        <v>641</v>
      </c>
      <c r="C16" s="521"/>
      <c r="D16" s="522">
        <v>6</v>
      </c>
      <c r="E16" s="523" t="s">
        <v>591</v>
      </c>
      <c r="F16" s="1018"/>
      <c r="G16" s="1019"/>
      <c r="H16" s="1020">
        <v>112.30623</v>
      </c>
      <c r="I16" s="1021"/>
      <c r="J16" s="1020">
        <v>0</v>
      </c>
      <c r="K16" s="1021"/>
      <c r="L16" s="524">
        <v>0</v>
      </c>
      <c r="M16" s="525">
        <v>101.07560700000001</v>
      </c>
    </row>
    <row r="17" spans="1:13" ht="15" thickBot="1" x14ac:dyDescent="0.4">
      <c r="A17" s="509"/>
      <c r="B17" s="516"/>
      <c r="C17" s="517"/>
      <c r="D17" s="526">
        <v>7</v>
      </c>
      <c r="E17" s="517" t="s">
        <v>642</v>
      </c>
      <c r="F17" s="1018"/>
      <c r="G17" s="1019"/>
      <c r="H17" s="1024">
        <v>16159.799919999999</v>
      </c>
      <c r="I17" s="1025"/>
      <c r="J17" s="1024">
        <v>36845.703458000004</v>
      </c>
      <c r="K17" s="1025"/>
      <c r="L17" s="518">
        <v>332113.965257</v>
      </c>
      <c r="M17" s="518">
        <v>350536.92981900001</v>
      </c>
    </row>
    <row r="18" spans="1:13" ht="15" thickBot="1" x14ac:dyDescent="0.4">
      <c r="A18" s="509"/>
      <c r="B18" s="520" t="s">
        <v>643</v>
      </c>
      <c r="C18" s="521"/>
      <c r="D18" s="522">
        <v>8</v>
      </c>
      <c r="E18" s="523" t="s">
        <v>644</v>
      </c>
      <c r="F18" s="1018"/>
      <c r="G18" s="1019"/>
      <c r="H18" s="1020">
        <v>0</v>
      </c>
      <c r="I18" s="1021"/>
      <c r="J18" s="1020">
        <v>0</v>
      </c>
      <c r="K18" s="1021"/>
      <c r="L18" s="524">
        <v>0</v>
      </c>
      <c r="M18" s="525">
        <v>0</v>
      </c>
    </row>
    <row r="19" spans="1:13" ht="15" thickBot="1" x14ac:dyDescent="0.4">
      <c r="A19" s="509"/>
      <c r="B19" s="520" t="s">
        <v>645</v>
      </c>
      <c r="C19" s="521"/>
      <c r="D19" s="522">
        <v>9</v>
      </c>
      <c r="E19" s="527" t="s">
        <v>646</v>
      </c>
      <c r="F19" s="1018"/>
      <c r="G19" s="1019"/>
      <c r="H19" s="1020">
        <v>16159.799919999999</v>
      </c>
      <c r="I19" s="1021"/>
      <c r="J19" s="1020">
        <v>36845.703458000004</v>
      </c>
      <c r="K19" s="1021"/>
      <c r="L19" s="524">
        <v>332113.965257</v>
      </c>
      <c r="M19" s="525">
        <v>350536.92981900001</v>
      </c>
    </row>
    <row r="20" spans="1:13" ht="15" thickBot="1" x14ac:dyDescent="0.4">
      <c r="A20" s="509"/>
      <c r="B20" s="516">
        <v>45</v>
      </c>
      <c r="C20" s="517"/>
      <c r="D20" s="526">
        <v>10</v>
      </c>
      <c r="E20" s="517" t="s">
        <v>647</v>
      </c>
      <c r="F20" s="1018"/>
      <c r="G20" s="1019"/>
      <c r="H20" s="1028">
        <v>0</v>
      </c>
      <c r="I20" s="1029"/>
      <c r="J20" s="1028">
        <v>0</v>
      </c>
      <c r="K20" s="1029"/>
      <c r="L20" s="518">
        <v>0</v>
      </c>
      <c r="M20" s="518">
        <v>0</v>
      </c>
    </row>
    <row r="21" spans="1:13" ht="15" thickBot="1" x14ac:dyDescent="0.4">
      <c r="A21" s="509"/>
      <c r="B21" s="516"/>
      <c r="C21" s="517"/>
      <c r="D21" s="526">
        <v>11</v>
      </c>
      <c r="E21" s="517" t="s">
        <v>648</v>
      </c>
      <c r="F21" s="1024">
        <v>15068.603127</v>
      </c>
      <c r="G21" s="1025"/>
      <c r="H21" s="1028">
        <v>0</v>
      </c>
      <c r="I21" s="1029"/>
      <c r="J21" s="1028">
        <v>0</v>
      </c>
      <c r="K21" s="1029"/>
      <c r="L21" s="518">
        <v>117.64091500000001</v>
      </c>
      <c r="M21" s="518">
        <v>117.64091500000001</v>
      </c>
    </row>
    <row r="22" spans="1:13" ht="15" thickBot="1" x14ac:dyDescent="0.4">
      <c r="A22" s="509"/>
      <c r="B22" s="520" t="s">
        <v>649</v>
      </c>
      <c r="C22" s="521"/>
      <c r="D22" s="522">
        <v>12</v>
      </c>
      <c r="E22" s="523" t="s">
        <v>650</v>
      </c>
      <c r="F22" s="1020">
        <v>15068.603127</v>
      </c>
      <c r="G22" s="1021"/>
      <c r="H22" s="1018"/>
      <c r="I22" s="1019"/>
      <c r="J22" s="1018"/>
      <c r="K22" s="1019"/>
      <c r="L22" s="528"/>
      <c r="M22" s="528"/>
    </row>
    <row r="23" spans="1:13" ht="42.5" thickBot="1" x14ac:dyDescent="0.4">
      <c r="A23" s="509"/>
      <c r="B23" s="520" t="s">
        <v>651</v>
      </c>
      <c r="C23" s="521"/>
      <c r="D23" s="522">
        <v>13</v>
      </c>
      <c r="E23" s="523" t="s">
        <v>652</v>
      </c>
      <c r="F23" s="1018"/>
      <c r="G23" s="1019"/>
      <c r="H23" s="1020">
        <v>0</v>
      </c>
      <c r="I23" s="1021"/>
      <c r="J23" s="1020">
        <v>0</v>
      </c>
      <c r="K23" s="1021"/>
      <c r="L23" s="524">
        <v>117.64091500000001</v>
      </c>
      <c r="M23" s="525">
        <v>117.64091500000001</v>
      </c>
    </row>
    <row r="24" spans="1:13" ht="28.5" thickBot="1" x14ac:dyDescent="0.4">
      <c r="A24" s="509"/>
      <c r="B24" s="529"/>
      <c r="C24" s="530"/>
      <c r="D24" s="531">
        <v>14</v>
      </c>
      <c r="E24" s="530" t="s">
        <v>653</v>
      </c>
      <c r="F24" s="1036"/>
      <c r="G24" s="1037"/>
      <c r="H24" s="1036"/>
      <c r="I24" s="1037"/>
      <c r="J24" s="1036"/>
      <c r="K24" s="1037"/>
      <c r="L24" s="532"/>
      <c r="M24" s="533">
        <v>374633.86339800002</v>
      </c>
    </row>
    <row r="25" spans="1:13" x14ac:dyDescent="0.35">
      <c r="A25" s="509"/>
      <c r="B25" s="457"/>
      <c r="C25" s="457"/>
      <c r="D25" s="457"/>
      <c r="E25" s="457"/>
      <c r="F25" s="457"/>
      <c r="G25" s="457"/>
      <c r="H25" s="457"/>
      <c r="I25" s="457"/>
      <c r="J25" s="457"/>
      <c r="K25" s="457"/>
      <c r="L25" s="457"/>
      <c r="M25" s="457"/>
    </row>
    <row r="26" spans="1:13" ht="15" thickBot="1" x14ac:dyDescent="0.4">
      <c r="A26" s="509"/>
      <c r="B26" s="534"/>
      <c r="C26" s="457"/>
      <c r="D26" s="457"/>
      <c r="E26" s="457"/>
      <c r="F26" s="457"/>
      <c r="G26" s="457"/>
      <c r="H26" s="506"/>
      <c r="I26" s="506"/>
      <c r="J26" s="506"/>
      <c r="K26" s="506"/>
      <c r="L26" s="506"/>
      <c r="M26" s="506"/>
    </row>
    <row r="27" spans="1:13" ht="15" thickBot="1" x14ac:dyDescent="0.4">
      <c r="A27" s="509"/>
      <c r="B27" s="535"/>
      <c r="C27" s="536"/>
      <c r="D27" s="1030"/>
      <c r="E27" s="1031"/>
      <c r="F27" s="1032" t="s">
        <v>205</v>
      </c>
      <c r="G27" s="1033"/>
      <c r="H27" s="1034" t="s">
        <v>206</v>
      </c>
      <c r="I27" s="1035"/>
      <c r="J27" s="1032" t="s">
        <v>207</v>
      </c>
      <c r="K27" s="1033"/>
      <c r="L27" s="537" t="s">
        <v>208</v>
      </c>
      <c r="M27" s="538" t="s">
        <v>209</v>
      </c>
    </row>
    <row r="28" spans="1:13" ht="15.75" customHeight="1" thickBot="1" x14ac:dyDescent="0.4">
      <c r="A28" s="509"/>
      <c r="B28" s="1007" t="s">
        <v>654</v>
      </c>
      <c r="C28" s="1008"/>
      <c r="D28" s="1009" t="s">
        <v>624</v>
      </c>
      <c r="E28" s="1010"/>
      <c r="F28" s="1015" t="s">
        <v>625</v>
      </c>
      <c r="G28" s="1016"/>
      <c r="H28" s="1016"/>
      <c r="I28" s="1016"/>
      <c r="J28" s="1016"/>
      <c r="K28" s="1016"/>
      <c r="L28" s="1017"/>
      <c r="M28" s="990" t="s">
        <v>626</v>
      </c>
    </row>
    <row r="29" spans="1:13" ht="15" customHeight="1" x14ac:dyDescent="0.35">
      <c r="A29" s="509"/>
      <c r="B29" s="993" t="s">
        <v>627</v>
      </c>
      <c r="C29" s="995" t="s">
        <v>628</v>
      </c>
      <c r="D29" s="1011"/>
      <c r="E29" s="1012"/>
      <c r="F29" s="997" t="s">
        <v>629</v>
      </c>
      <c r="G29" s="998"/>
      <c r="H29" s="997" t="s">
        <v>630</v>
      </c>
      <c r="I29" s="998"/>
      <c r="J29" s="997" t="s">
        <v>631</v>
      </c>
      <c r="K29" s="998"/>
      <c r="L29" s="1001" t="s">
        <v>632</v>
      </c>
      <c r="M29" s="991"/>
    </row>
    <row r="30" spans="1:13" ht="15" thickBot="1" x14ac:dyDescent="0.4">
      <c r="A30" s="509"/>
      <c r="B30" s="994"/>
      <c r="C30" s="996"/>
      <c r="D30" s="1013"/>
      <c r="E30" s="1014"/>
      <c r="F30" s="999"/>
      <c r="G30" s="1000"/>
      <c r="H30" s="999"/>
      <c r="I30" s="1000"/>
      <c r="J30" s="999"/>
      <c r="K30" s="1000"/>
      <c r="L30" s="1002"/>
      <c r="M30" s="992"/>
    </row>
    <row r="31" spans="1:13" ht="15" thickBot="1" x14ac:dyDescent="0.4">
      <c r="A31" s="509"/>
      <c r="B31" s="514"/>
      <c r="C31" s="515" t="s">
        <v>655</v>
      </c>
      <c r="D31" s="1026" t="s">
        <v>656</v>
      </c>
      <c r="E31" s="1026"/>
      <c r="F31" s="1026"/>
      <c r="G31" s="1026"/>
      <c r="H31" s="1026"/>
      <c r="I31" s="1026"/>
      <c r="J31" s="1026"/>
      <c r="K31" s="1026"/>
      <c r="L31" s="1026"/>
      <c r="M31" s="1027"/>
    </row>
    <row r="32" spans="1:13" ht="28.5" thickBot="1" x14ac:dyDescent="0.4">
      <c r="A32" s="509"/>
      <c r="B32" s="516" t="s">
        <v>657</v>
      </c>
      <c r="C32" s="517"/>
      <c r="D32" s="539">
        <v>15</v>
      </c>
      <c r="E32" s="517" t="s">
        <v>658</v>
      </c>
      <c r="F32" s="1038"/>
      <c r="G32" s="1039"/>
      <c r="H32" s="1040"/>
      <c r="I32" s="1041"/>
      <c r="J32" s="1040"/>
      <c r="K32" s="1041"/>
      <c r="L32" s="540"/>
      <c r="M32" s="519">
        <v>29857.725915999999</v>
      </c>
    </row>
    <row r="33" spans="1:13" ht="42.5" thickBot="1" x14ac:dyDescent="0.4">
      <c r="A33" s="509"/>
      <c r="B33" s="516"/>
      <c r="C33" s="517"/>
      <c r="D33" s="539" t="s">
        <v>659</v>
      </c>
      <c r="E33" s="541" t="s">
        <v>660</v>
      </c>
      <c r="F33" s="542"/>
      <c r="G33" s="543"/>
      <c r="H33" s="1028">
        <v>0</v>
      </c>
      <c r="I33" s="1042"/>
      <c r="J33" s="1043">
        <v>0</v>
      </c>
      <c r="K33" s="1042"/>
      <c r="L33" s="544">
        <v>0</v>
      </c>
      <c r="M33" s="544">
        <v>0</v>
      </c>
    </row>
    <row r="34" spans="1:13" ht="28.5" thickBot="1" x14ac:dyDescent="0.4">
      <c r="A34" s="509"/>
      <c r="B34" s="516" t="s">
        <v>661</v>
      </c>
      <c r="C34" s="517"/>
      <c r="D34" s="539">
        <v>16</v>
      </c>
      <c r="E34" s="517" t="s">
        <v>662</v>
      </c>
      <c r="F34" s="1038"/>
      <c r="G34" s="1039"/>
      <c r="H34" s="1028">
        <v>0</v>
      </c>
      <c r="I34" s="1042"/>
      <c r="J34" s="1043">
        <v>0</v>
      </c>
      <c r="K34" s="1042"/>
      <c r="L34" s="544">
        <v>0</v>
      </c>
      <c r="M34" s="544">
        <v>0</v>
      </c>
    </row>
    <row r="35" spans="1:13" ht="15" thickBot="1" x14ac:dyDescent="0.4">
      <c r="A35" s="509"/>
      <c r="B35" s="516"/>
      <c r="C35" s="517"/>
      <c r="D35" s="539">
        <v>17</v>
      </c>
      <c r="E35" s="517" t="s">
        <v>663</v>
      </c>
      <c r="F35" s="1038"/>
      <c r="G35" s="1039"/>
      <c r="H35" s="1028">
        <v>17824.086929000001</v>
      </c>
      <c r="I35" s="1042"/>
      <c r="J35" s="1043">
        <v>22928.893629999999</v>
      </c>
      <c r="K35" s="1042"/>
      <c r="L35" s="544">
        <v>317520.688058</v>
      </c>
      <c r="M35" s="544">
        <v>330540.78490700002</v>
      </c>
    </row>
    <row r="36" spans="1:13" ht="56.5" thickBot="1" x14ac:dyDescent="0.4">
      <c r="A36" s="509"/>
      <c r="B36" s="520" t="s">
        <v>664</v>
      </c>
      <c r="C36" s="521"/>
      <c r="D36" s="539">
        <v>18</v>
      </c>
      <c r="E36" s="523" t="s">
        <v>665</v>
      </c>
      <c r="F36" s="1038"/>
      <c r="G36" s="1039"/>
      <c r="H36" s="1044">
        <v>0</v>
      </c>
      <c r="I36" s="1045"/>
      <c r="J36" s="1044">
        <v>0</v>
      </c>
      <c r="K36" s="1045"/>
      <c r="L36" s="545">
        <v>0</v>
      </c>
      <c r="M36" s="545">
        <v>0</v>
      </c>
    </row>
    <row r="37" spans="1:13" ht="70.5" thickBot="1" x14ac:dyDescent="0.4">
      <c r="A37" s="509"/>
      <c r="B37" s="520" t="s">
        <v>666</v>
      </c>
      <c r="C37" s="521"/>
      <c r="D37" s="539">
        <v>19</v>
      </c>
      <c r="E37" s="523" t="s">
        <v>667</v>
      </c>
      <c r="F37" s="1038"/>
      <c r="G37" s="1039"/>
      <c r="H37" s="1044">
        <v>17705.345923000001</v>
      </c>
      <c r="I37" s="1045"/>
      <c r="J37" s="1044">
        <v>22806.872608999998</v>
      </c>
      <c r="K37" s="1045"/>
      <c r="L37" s="545">
        <v>316096.61676599999</v>
      </c>
      <c r="M37" s="545">
        <v>329270.58766299998</v>
      </c>
    </row>
    <row r="38" spans="1:13" ht="84.5" thickBot="1" x14ac:dyDescent="0.4">
      <c r="A38" s="509"/>
      <c r="B38" s="520" t="s">
        <v>668</v>
      </c>
      <c r="C38" s="521"/>
      <c r="D38" s="539">
        <v>20</v>
      </c>
      <c r="E38" s="523" t="s">
        <v>669</v>
      </c>
      <c r="F38" s="1038"/>
      <c r="G38" s="1039"/>
      <c r="H38" s="1044">
        <v>8.9644519999999996</v>
      </c>
      <c r="I38" s="1045"/>
      <c r="J38" s="1044">
        <v>9.0619680000000002</v>
      </c>
      <c r="K38" s="1045"/>
      <c r="L38" s="545">
        <v>85.494399000000001</v>
      </c>
      <c r="M38" s="545">
        <v>1270.1972430000001</v>
      </c>
    </row>
    <row r="39" spans="1:13" ht="56.5" thickBot="1" x14ac:dyDescent="0.4">
      <c r="A39" s="509"/>
      <c r="B39" s="520" t="s">
        <v>670</v>
      </c>
      <c r="C39" s="521"/>
      <c r="D39" s="539">
        <v>21</v>
      </c>
      <c r="E39" s="546" t="s">
        <v>671</v>
      </c>
      <c r="F39" s="1038"/>
      <c r="G39" s="1039"/>
      <c r="H39" s="1044">
        <v>1.394933</v>
      </c>
      <c r="I39" s="1045"/>
      <c r="J39" s="1044">
        <v>1.5744009999999999</v>
      </c>
      <c r="K39" s="1045"/>
      <c r="L39" s="545">
        <v>4.0972749999999998</v>
      </c>
      <c r="M39" s="545">
        <v>235.18687199999999</v>
      </c>
    </row>
    <row r="40" spans="1:13" ht="28.5" thickBot="1" x14ac:dyDescent="0.4">
      <c r="A40" s="509"/>
      <c r="B40" s="520" t="s">
        <v>672</v>
      </c>
      <c r="C40" s="521"/>
      <c r="D40" s="539">
        <v>22</v>
      </c>
      <c r="E40" s="523" t="s">
        <v>673</v>
      </c>
      <c r="F40" s="1038"/>
      <c r="G40" s="1039"/>
      <c r="H40" s="1044">
        <v>109.776554</v>
      </c>
      <c r="I40" s="1045"/>
      <c r="J40" s="1044">
        <v>112.959052</v>
      </c>
      <c r="K40" s="1045"/>
      <c r="L40" s="545">
        <v>1338.5768929999999</v>
      </c>
      <c r="M40" s="545">
        <v>0</v>
      </c>
    </row>
    <row r="41" spans="1:13" ht="56.5" thickBot="1" x14ac:dyDescent="0.4">
      <c r="A41" s="509"/>
      <c r="B41" s="520" t="s">
        <v>674</v>
      </c>
      <c r="C41" s="521"/>
      <c r="D41" s="539">
        <v>23</v>
      </c>
      <c r="E41" s="546" t="s">
        <v>671</v>
      </c>
      <c r="F41" s="1038"/>
      <c r="G41" s="1039"/>
      <c r="H41" s="1044">
        <v>41.022931</v>
      </c>
      <c r="I41" s="1045"/>
      <c r="J41" s="1044">
        <v>32.193089999999998</v>
      </c>
      <c r="K41" s="1045"/>
      <c r="L41" s="545">
        <v>299.12456300000002</v>
      </c>
      <c r="M41" s="545">
        <v>0</v>
      </c>
    </row>
    <row r="42" spans="1:13" ht="98.5" thickBot="1" x14ac:dyDescent="0.4">
      <c r="A42" s="509"/>
      <c r="B42" s="520" t="s">
        <v>675</v>
      </c>
      <c r="C42" s="521"/>
      <c r="D42" s="539">
        <v>24</v>
      </c>
      <c r="E42" s="523" t="s">
        <v>676</v>
      </c>
      <c r="F42" s="1038"/>
      <c r="G42" s="1039"/>
      <c r="H42" s="1044">
        <v>0</v>
      </c>
      <c r="I42" s="1045"/>
      <c r="J42" s="1044">
        <v>0</v>
      </c>
      <c r="K42" s="1045"/>
      <c r="L42" s="545">
        <v>0</v>
      </c>
      <c r="M42" s="545">
        <v>0</v>
      </c>
    </row>
    <row r="43" spans="1:13" ht="15" thickBot="1" x14ac:dyDescent="0.4">
      <c r="A43" s="509"/>
      <c r="B43" s="516">
        <v>45</v>
      </c>
      <c r="C43" s="517"/>
      <c r="D43" s="539">
        <v>25</v>
      </c>
      <c r="E43" s="517" t="s">
        <v>677</v>
      </c>
      <c r="F43" s="1038"/>
      <c r="G43" s="1039"/>
      <c r="H43" s="1046">
        <v>0</v>
      </c>
      <c r="I43" s="1047"/>
      <c r="J43" s="1046">
        <v>0</v>
      </c>
      <c r="K43" s="1047"/>
      <c r="L43" s="547">
        <v>0</v>
      </c>
      <c r="M43" s="547">
        <v>0</v>
      </c>
    </row>
    <row r="44" spans="1:13" ht="15.75" customHeight="1" thickBot="1" x14ac:dyDescent="0.4">
      <c r="A44" s="509"/>
      <c r="B44" s="516"/>
      <c r="C44" s="517"/>
      <c r="D44" s="539">
        <v>26</v>
      </c>
      <c r="E44" s="517" t="s">
        <v>678</v>
      </c>
      <c r="F44" s="1015"/>
      <c r="G44" s="1017"/>
      <c r="H44" s="1028">
        <v>15070.878766</v>
      </c>
      <c r="I44" s="1029"/>
      <c r="J44" s="1028">
        <v>8.6290440000000004</v>
      </c>
      <c r="K44" s="1029"/>
      <c r="L44" s="548">
        <v>2.275639</v>
      </c>
      <c r="M44" s="548">
        <v>1764.2471410000001</v>
      </c>
    </row>
    <row r="45" spans="1:13" ht="15" thickBot="1" x14ac:dyDescent="0.4">
      <c r="A45" s="509"/>
      <c r="B45" s="520" t="s">
        <v>679</v>
      </c>
      <c r="C45" s="521"/>
      <c r="D45" s="539">
        <v>27</v>
      </c>
      <c r="E45" s="523" t="s">
        <v>680</v>
      </c>
      <c r="F45" s="1038"/>
      <c r="G45" s="1039"/>
      <c r="H45" s="1038"/>
      <c r="I45" s="1039"/>
      <c r="J45" s="1038"/>
      <c r="K45" s="1039"/>
      <c r="L45" s="524">
        <v>0</v>
      </c>
      <c r="M45" s="525">
        <v>0</v>
      </c>
    </row>
    <row r="46" spans="1:13" ht="70.5" thickBot="1" x14ac:dyDescent="0.4">
      <c r="A46" s="509"/>
      <c r="B46" s="520" t="s">
        <v>681</v>
      </c>
      <c r="C46" s="521"/>
      <c r="D46" s="539">
        <v>28</v>
      </c>
      <c r="E46" s="523" t="s">
        <v>682</v>
      </c>
      <c r="F46" s="1038"/>
      <c r="G46" s="1039"/>
      <c r="H46" s="1044">
        <v>0</v>
      </c>
      <c r="I46" s="1045"/>
      <c r="J46" s="1044">
        <v>0</v>
      </c>
      <c r="K46" s="1045"/>
      <c r="L46" s="524">
        <v>0</v>
      </c>
      <c r="M46" s="525">
        <v>0</v>
      </c>
    </row>
    <row r="47" spans="1:13" ht="15" thickBot="1" x14ac:dyDescent="0.4">
      <c r="A47" s="509"/>
      <c r="B47" s="520" t="s">
        <v>683</v>
      </c>
      <c r="C47" s="521"/>
      <c r="D47" s="539">
        <v>29</v>
      </c>
      <c r="E47" s="523" t="s">
        <v>684</v>
      </c>
      <c r="F47" s="1050"/>
      <c r="G47" s="1051"/>
      <c r="H47" s="1044">
        <v>0</v>
      </c>
      <c r="I47" s="1045"/>
      <c r="J47" s="1048"/>
      <c r="K47" s="1049"/>
      <c r="L47" s="549"/>
      <c r="M47" s="525">
        <v>0</v>
      </c>
    </row>
    <row r="48" spans="1:13" ht="28.5" thickBot="1" x14ac:dyDescent="0.4">
      <c r="A48" s="509"/>
      <c r="B48" s="520" t="s">
        <v>685</v>
      </c>
      <c r="C48" s="521"/>
      <c r="D48" s="539">
        <v>30</v>
      </c>
      <c r="E48" s="523" t="s">
        <v>686</v>
      </c>
      <c r="F48" s="1038"/>
      <c r="G48" s="1039"/>
      <c r="H48" s="1044">
        <v>15068.603127</v>
      </c>
      <c r="I48" s="1045"/>
      <c r="J48" s="1048"/>
      <c r="K48" s="1049"/>
      <c r="L48" s="549"/>
      <c r="M48" s="525">
        <v>753.43015600000001</v>
      </c>
    </row>
    <row r="49" spans="1:13" ht="28.5" thickBot="1" x14ac:dyDescent="0.4">
      <c r="A49" s="509"/>
      <c r="B49" s="520" t="s">
        <v>687</v>
      </c>
      <c r="C49" s="521"/>
      <c r="D49" s="539">
        <v>31</v>
      </c>
      <c r="E49" s="523" t="s">
        <v>688</v>
      </c>
      <c r="F49" s="1038"/>
      <c r="G49" s="1039"/>
      <c r="H49" s="1044">
        <v>2.275639</v>
      </c>
      <c r="I49" s="1045"/>
      <c r="J49" s="1044">
        <v>8.6290440000000004</v>
      </c>
      <c r="K49" s="1045"/>
      <c r="L49" s="524">
        <v>2.275639</v>
      </c>
      <c r="M49" s="525">
        <v>1010.816985</v>
      </c>
    </row>
    <row r="50" spans="1:13" ht="15.75" customHeight="1" thickBot="1" x14ac:dyDescent="0.4">
      <c r="A50" s="509"/>
      <c r="B50" s="516" t="s">
        <v>689</v>
      </c>
      <c r="C50" s="517"/>
      <c r="D50" s="539">
        <v>32</v>
      </c>
      <c r="E50" s="517" t="s">
        <v>690</v>
      </c>
      <c r="F50" s="1038"/>
      <c r="G50" s="1039"/>
      <c r="H50" s="1054">
        <v>0</v>
      </c>
      <c r="I50" s="1055"/>
      <c r="J50" s="1054">
        <v>0</v>
      </c>
      <c r="K50" s="1055"/>
      <c r="L50" s="550">
        <v>0</v>
      </c>
      <c r="M50" s="550">
        <v>0</v>
      </c>
    </row>
    <row r="51" spans="1:13" ht="15" thickBot="1" x14ac:dyDescent="0.4">
      <c r="A51" s="509"/>
      <c r="B51" s="529"/>
      <c r="C51" s="530"/>
      <c r="D51" s="539">
        <v>33</v>
      </c>
      <c r="E51" s="530" t="s">
        <v>576</v>
      </c>
      <c r="F51" s="1048"/>
      <c r="G51" s="1049"/>
      <c r="H51" s="1048"/>
      <c r="I51" s="1049"/>
      <c r="J51" s="1048"/>
      <c r="K51" s="1049"/>
      <c r="L51" s="549"/>
      <c r="M51" s="550">
        <v>361657.34946900001</v>
      </c>
    </row>
    <row r="54" spans="1:13" x14ac:dyDescent="0.35">
      <c r="B54" s="534"/>
      <c r="C54" s="457"/>
      <c r="D54" s="457"/>
      <c r="E54" s="457"/>
      <c r="F54" s="457"/>
      <c r="G54" s="457"/>
      <c r="H54" s="457"/>
      <c r="I54" s="457"/>
      <c r="J54" s="457"/>
      <c r="K54" s="457"/>
      <c r="L54" s="457"/>
      <c r="M54" s="457"/>
    </row>
    <row r="55" spans="1:13" ht="15" thickBot="1" x14ac:dyDescent="0.4">
      <c r="B55" s="457"/>
      <c r="C55" s="457"/>
      <c r="D55" s="457"/>
      <c r="E55" s="457"/>
      <c r="F55" s="457"/>
      <c r="G55" s="457"/>
      <c r="H55" s="457"/>
      <c r="I55" s="457"/>
      <c r="J55" s="457"/>
      <c r="K55" s="457"/>
      <c r="L55" s="457"/>
      <c r="M55" s="457"/>
    </row>
    <row r="56" spans="1:13" ht="28.5" thickBot="1" x14ac:dyDescent="0.4">
      <c r="B56" s="551">
        <v>9</v>
      </c>
      <c r="C56" s="552" t="s">
        <v>691</v>
      </c>
      <c r="D56" s="539">
        <v>34</v>
      </c>
      <c r="E56" s="552" t="s">
        <v>577</v>
      </c>
      <c r="F56" s="1052"/>
      <c r="G56" s="1053"/>
      <c r="H56" s="1052"/>
      <c r="I56" s="1053"/>
      <c r="J56" s="1052"/>
      <c r="K56" s="1053"/>
      <c r="L56" s="553"/>
      <c r="M56" s="554">
        <v>1.0358810000000001</v>
      </c>
    </row>
  </sheetData>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7"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topLeftCell="D19" zoomScaleNormal="100" workbookViewId="0">
      <selection activeCell="D10" sqref="D10:R32"/>
    </sheetView>
  </sheetViews>
  <sheetFormatPr defaultColWidth="9.1796875" defaultRowHeight="14.5" x14ac:dyDescent="0.35"/>
  <cols>
    <col min="1" max="1" width="9.1796875" style="198"/>
    <col min="2" max="2" width="5.7265625" style="198" customWidth="1"/>
    <col min="3" max="3" width="33.26953125" style="198" customWidth="1"/>
    <col min="4" max="4" width="19" style="198" bestFit="1" customWidth="1"/>
    <col min="5" max="5" width="14" style="198" bestFit="1" customWidth="1"/>
    <col min="6" max="6" width="12.26953125" style="198" bestFit="1" customWidth="1"/>
    <col min="7" max="7" width="10.54296875" style="198" bestFit="1" customWidth="1"/>
    <col min="8" max="8" width="9.453125" style="198" bestFit="1" customWidth="1"/>
    <col min="9" max="9" width="10.54296875" style="198" bestFit="1" customWidth="1"/>
    <col min="10" max="10" width="11.54296875" style="198" bestFit="1" customWidth="1"/>
    <col min="11" max="12" width="10.453125" style="198" bestFit="1" customWidth="1"/>
    <col min="13" max="13" width="11.54296875" style="198" bestFit="1" customWidth="1"/>
    <col min="14" max="14" width="10.453125" style="198" customWidth="1"/>
    <col min="15" max="15" width="12.54296875" style="198" customWidth="1"/>
    <col min="16" max="16" width="13.54296875" style="198" customWidth="1"/>
    <col min="17" max="17" width="14" style="198" bestFit="1" customWidth="1"/>
    <col min="18" max="18" width="15.54296875" style="198" customWidth="1"/>
    <col min="19" max="19" width="9.1796875" style="198"/>
    <col min="20" max="20" width="10.453125" style="198" bestFit="1" customWidth="1"/>
    <col min="21" max="21" width="9.1796875" style="198"/>
    <col min="22" max="22" width="9.453125" style="198" bestFit="1" customWidth="1"/>
    <col min="23" max="16384" width="9.1796875" style="198"/>
  </cols>
  <sheetData>
    <row r="1" spans="1:25" ht="15" thickBot="1" x14ac:dyDescent="0.4">
      <c r="A1" s="3"/>
    </row>
    <row r="2" spans="1:25" s="199" customFormat="1" ht="41.25" customHeight="1" thickBot="1" x14ac:dyDescent="0.4">
      <c r="A2" s="198"/>
      <c r="C2" s="1061" t="s">
        <v>451</v>
      </c>
      <c r="D2" s="1062"/>
      <c r="E2" s="1062"/>
      <c r="F2" s="1062"/>
      <c r="G2" s="1062"/>
      <c r="H2" s="1062"/>
      <c r="I2" s="1062"/>
      <c r="J2" s="1062"/>
      <c r="K2" s="1062"/>
      <c r="L2" s="1062"/>
      <c r="M2" s="1062"/>
      <c r="N2" s="1062"/>
      <c r="O2" s="1062"/>
      <c r="P2" s="1062"/>
      <c r="Q2" s="1062"/>
      <c r="R2" s="1063"/>
    </row>
    <row r="3" spans="1:25" s="274" customFormat="1" ht="15.75" customHeight="1" x14ac:dyDescent="0.35">
      <c r="A3" s="198"/>
      <c r="B3" s="794"/>
      <c r="C3" s="794" t="s">
        <v>1140</v>
      </c>
      <c r="D3" s="794"/>
      <c r="E3" s="794"/>
      <c r="F3" s="794"/>
      <c r="G3" s="794"/>
      <c r="H3" s="794"/>
      <c r="I3" s="794"/>
      <c r="J3" s="794"/>
      <c r="K3" s="794"/>
      <c r="L3" s="794"/>
      <c r="M3" s="794"/>
      <c r="N3" s="794"/>
      <c r="O3" s="794"/>
      <c r="P3" s="794"/>
      <c r="Q3" s="794"/>
      <c r="R3" s="794"/>
    </row>
    <row r="4" spans="1:25" s="274" customFormat="1" ht="15.75" customHeight="1" x14ac:dyDescent="0.35">
      <c r="A4" s="198"/>
      <c r="B4" s="1064"/>
      <c r="C4" s="1064"/>
      <c r="D4" s="1064"/>
      <c r="E4" s="1064"/>
      <c r="F4" s="1064"/>
      <c r="G4" s="1064"/>
      <c r="H4" s="1064"/>
      <c r="I4" s="1064"/>
      <c r="J4" s="1064"/>
      <c r="K4" s="1064"/>
      <c r="L4" s="1064"/>
      <c r="M4" s="1064"/>
      <c r="N4" s="1064"/>
      <c r="O4" s="1064"/>
      <c r="P4" s="1064"/>
      <c r="Q4" s="1064"/>
      <c r="R4" s="1064"/>
    </row>
    <row r="5" spans="1:25" ht="15.5" x14ac:dyDescent="0.35">
      <c r="B5" s="342"/>
      <c r="C5" s="200"/>
      <c r="D5" s="200"/>
      <c r="E5" s="200"/>
      <c r="F5" s="200"/>
      <c r="G5" s="200"/>
      <c r="H5" s="200"/>
      <c r="I5" s="200"/>
      <c r="J5" s="200"/>
      <c r="K5" s="200"/>
      <c r="L5" s="200"/>
      <c r="M5" s="200"/>
      <c r="N5" s="200"/>
      <c r="O5" s="200"/>
      <c r="P5" s="200"/>
      <c r="Q5" s="200"/>
      <c r="R5" s="200"/>
    </row>
    <row r="6" spans="1:25" ht="16" thickBot="1" x14ac:dyDescent="0.4">
      <c r="B6" s="342"/>
      <c r="C6" s="200"/>
      <c r="D6" s="200"/>
      <c r="E6" s="200"/>
      <c r="F6" s="200"/>
      <c r="G6" s="200"/>
      <c r="H6" s="200"/>
      <c r="I6" s="200"/>
      <c r="J6" s="200"/>
      <c r="K6" s="200"/>
      <c r="L6" s="200"/>
      <c r="M6" s="200"/>
      <c r="N6" s="200"/>
      <c r="O6" s="200"/>
      <c r="P6" s="200"/>
      <c r="Q6" s="200"/>
      <c r="R6" s="200"/>
    </row>
    <row r="7" spans="1:25" ht="37.5" customHeight="1" thickBot="1" x14ac:dyDescent="0.4">
      <c r="B7" s="343"/>
      <c r="C7" s="173">
        <v>45657</v>
      </c>
      <c r="D7" s="1065" t="s">
        <v>345</v>
      </c>
      <c r="E7" s="1066"/>
      <c r="F7" s="1066"/>
      <c r="G7" s="1066"/>
      <c r="H7" s="1066"/>
      <c r="I7" s="1067"/>
      <c r="J7" s="1068" t="s">
        <v>323</v>
      </c>
      <c r="K7" s="1066"/>
      <c r="L7" s="1066"/>
      <c r="M7" s="1066"/>
      <c r="N7" s="1066"/>
      <c r="O7" s="1067"/>
      <c r="P7" s="1069" t="s">
        <v>424</v>
      </c>
      <c r="Q7" s="1065" t="s">
        <v>452</v>
      </c>
      <c r="R7" s="1067"/>
    </row>
    <row r="8" spans="1:25" ht="69" customHeight="1" thickBot="1" x14ac:dyDescent="0.4">
      <c r="B8" s="343"/>
      <c r="C8" s="1071" t="s">
        <v>83</v>
      </c>
      <c r="D8" s="1073" t="s">
        <v>346</v>
      </c>
      <c r="E8" s="1057"/>
      <c r="F8" s="1058"/>
      <c r="G8" s="1056" t="s">
        <v>347</v>
      </c>
      <c r="H8" s="1057"/>
      <c r="I8" s="1058"/>
      <c r="J8" s="1056" t="s">
        <v>453</v>
      </c>
      <c r="K8" s="1057"/>
      <c r="L8" s="1058"/>
      <c r="M8" s="1056" t="s">
        <v>454</v>
      </c>
      <c r="N8" s="1057"/>
      <c r="O8" s="1058"/>
      <c r="P8" s="1070"/>
      <c r="Q8" s="1059" t="s">
        <v>455</v>
      </c>
      <c r="R8" s="1059" t="s">
        <v>456</v>
      </c>
    </row>
    <row r="9" spans="1:25" ht="46.5" customHeight="1" thickBot="1" x14ac:dyDescent="0.4">
      <c r="B9" s="343"/>
      <c r="C9" s="1072"/>
      <c r="D9" s="344"/>
      <c r="E9" s="345" t="s">
        <v>457</v>
      </c>
      <c r="F9" s="345" t="s">
        <v>458</v>
      </c>
      <c r="G9" s="344"/>
      <c r="H9" s="345" t="s">
        <v>458</v>
      </c>
      <c r="I9" s="345" t="s">
        <v>459</v>
      </c>
      <c r="J9" s="344"/>
      <c r="K9" s="345" t="s">
        <v>457</v>
      </c>
      <c r="L9" s="345" t="s">
        <v>458</v>
      </c>
      <c r="M9" s="344"/>
      <c r="N9" s="345" t="s">
        <v>458</v>
      </c>
      <c r="O9" s="345" t="s">
        <v>459</v>
      </c>
      <c r="P9" s="344"/>
      <c r="Q9" s="1060"/>
      <c r="R9" s="1060"/>
    </row>
    <row r="10" spans="1:25" ht="51" customHeight="1" thickBot="1" x14ac:dyDescent="0.4">
      <c r="B10" s="346"/>
      <c r="C10" s="347" t="s">
        <v>358</v>
      </c>
      <c r="D10" s="348">
        <v>8157.2385519999998</v>
      </c>
      <c r="E10" s="348">
        <v>8157.2385519999998</v>
      </c>
      <c r="F10" s="348">
        <v>0</v>
      </c>
      <c r="G10" s="348">
        <v>0</v>
      </c>
      <c r="H10" s="348" t="s">
        <v>1299</v>
      </c>
      <c r="I10" s="348">
        <v>0</v>
      </c>
      <c r="J10" s="348">
        <v>-4.1505127799999997</v>
      </c>
      <c r="K10" s="348">
        <v>-4.1505127799999997</v>
      </c>
      <c r="L10" s="348">
        <v>0</v>
      </c>
      <c r="M10" s="348">
        <v>0</v>
      </c>
      <c r="N10" s="348" t="s">
        <v>1299</v>
      </c>
      <c r="O10" s="348">
        <v>0</v>
      </c>
      <c r="P10" s="349"/>
      <c r="Q10" s="349"/>
      <c r="R10" s="349"/>
      <c r="V10" s="666"/>
      <c r="W10" s="272"/>
      <c r="X10" s="350"/>
      <c r="Y10" s="350"/>
    </row>
    <row r="11" spans="1:25" ht="15" thickBot="1" x14ac:dyDescent="0.4">
      <c r="B11" s="346"/>
      <c r="C11" s="351" t="s">
        <v>332</v>
      </c>
      <c r="D11" s="352">
        <v>350992.53945224994</v>
      </c>
      <c r="E11" s="352">
        <v>319378.75016924995</v>
      </c>
      <c r="F11" s="352">
        <v>31442.643383999999</v>
      </c>
      <c r="G11" s="352">
        <v>230.891177</v>
      </c>
      <c r="H11" s="352" t="s">
        <v>1299</v>
      </c>
      <c r="I11" s="352">
        <v>158.93242100000001</v>
      </c>
      <c r="J11" s="352">
        <v>-442.69794259000003</v>
      </c>
      <c r="K11" s="352">
        <v>-165.72761159000001</v>
      </c>
      <c r="L11" s="352">
        <v>-276.97033099999999</v>
      </c>
      <c r="M11" s="352">
        <v>-167.995215</v>
      </c>
      <c r="N11" s="352" t="s">
        <v>1299</v>
      </c>
      <c r="O11" s="352">
        <v>-158.93242100000001</v>
      </c>
      <c r="P11" s="352">
        <v>0</v>
      </c>
      <c r="Q11" s="352">
        <v>100587.87824299998</v>
      </c>
      <c r="R11" s="352">
        <v>36.288051000000003</v>
      </c>
      <c r="T11" s="350"/>
      <c r="U11" s="350"/>
      <c r="V11" s="353"/>
      <c r="W11" s="272"/>
      <c r="X11" s="350"/>
      <c r="Y11" s="350"/>
    </row>
    <row r="12" spans="1:25" x14ac:dyDescent="0.35">
      <c r="B12" s="354"/>
      <c r="C12" s="355" t="s">
        <v>333</v>
      </c>
      <c r="D12" s="182">
        <v>0</v>
      </c>
      <c r="E12" s="182">
        <v>0</v>
      </c>
      <c r="F12" s="182">
        <v>0</v>
      </c>
      <c r="G12" s="182">
        <v>0</v>
      </c>
      <c r="H12" s="182" t="s">
        <v>1299</v>
      </c>
      <c r="I12" s="182">
        <v>0</v>
      </c>
      <c r="J12" s="182">
        <v>0</v>
      </c>
      <c r="K12" s="182">
        <v>0</v>
      </c>
      <c r="L12" s="182">
        <v>0</v>
      </c>
      <c r="M12" s="182">
        <v>0</v>
      </c>
      <c r="N12" s="182" t="s">
        <v>1299</v>
      </c>
      <c r="O12" s="182">
        <v>0</v>
      </c>
      <c r="P12" s="182">
        <v>0</v>
      </c>
      <c r="Q12" s="182">
        <v>0</v>
      </c>
      <c r="R12" s="182">
        <v>0</v>
      </c>
    </row>
    <row r="13" spans="1:25" x14ac:dyDescent="0.35">
      <c r="B13" s="354"/>
      <c r="C13" s="356" t="s">
        <v>334</v>
      </c>
      <c r="D13" s="185">
        <v>0</v>
      </c>
      <c r="E13" s="185">
        <v>0</v>
      </c>
      <c r="F13" s="185">
        <v>0</v>
      </c>
      <c r="G13" s="185">
        <v>0</v>
      </c>
      <c r="H13" s="185" t="s">
        <v>1299</v>
      </c>
      <c r="I13" s="185">
        <v>0</v>
      </c>
      <c r="J13" s="185">
        <v>0</v>
      </c>
      <c r="K13" s="185">
        <v>0</v>
      </c>
      <c r="L13" s="185">
        <v>0</v>
      </c>
      <c r="M13" s="185">
        <v>0</v>
      </c>
      <c r="N13" s="185" t="s">
        <v>1299</v>
      </c>
      <c r="O13" s="185">
        <v>0</v>
      </c>
      <c r="P13" s="185">
        <v>0</v>
      </c>
      <c r="Q13" s="185">
        <v>0</v>
      </c>
      <c r="R13" s="185">
        <v>0</v>
      </c>
    </row>
    <row r="14" spans="1:25" x14ac:dyDescent="0.35">
      <c r="B14" s="354"/>
      <c r="C14" s="356" t="s">
        <v>1261</v>
      </c>
      <c r="D14" s="185">
        <v>349275.69167549995</v>
      </c>
      <c r="E14" s="185">
        <v>318170.11450349994</v>
      </c>
      <c r="F14" s="185">
        <v>31105.577172000001</v>
      </c>
      <c r="G14" s="185">
        <v>0</v>
      </c>
      <c r="H14" s="185" t="s">
        <v>1299</v>
      </c>
      <c r="I14" s="185">
        <v>0</v>
      </c>
      <c r="J14" s="185">
        <v>-422.11317243000002</v>
      </c>
      <c r="K14" s="185">
        <v>-161.03392943</v>
      </c>
      <c r="L14" s="185">
        <v>-261.07924300000002</v>
      </c>
      <c r="M14" s="185">
        <v>0</v>
      </c>
      <c r="N14" s="185" t="s">
        <v>1299</v>
      </c>
      <c r="O14" s="185">
        <v>0</v>
      </c>
      <c r="P14" s="185">
        <v>0</v>
      </c>
      <c r="Q14" s="185">
        <v>99036.381334999984</v>
      </c>
      <c r="R14" s="185">
        <v>0</v>
      </c>
    </row>
    <row r="15" spans="1:25" x14ac:dyDescent="0.35">
      <c r="B15" s="354"/>
      <c r="C15" s="356" t="s">
        <v>336</v>
      </c>
      <c r="D15" s="185">
        <v>0</v>
      </c>
      <c r="E15" s="185">
        <v>0</v>
      </c>
      <c r="F15" s="185">
        <v>0</v>
      </c>
      <c r="G15" s="185">
        <v>0</v>
      </c>
      <c r="H15" s="185" t="s">
        <v>1299</v>
      </c>
      <c r="I15" s="185">
        <v>0</v>
      </c>
      <c r="J15" s="185">
        <v>0</v>
      </c>
      <c r="K15" s="185">
        <v>0</v>
      </c>
      <c r="L15" s="185">
        <v>0</v>
      </c>
      <c r="M15" s="185">
        <v>0</v>
      </c>
      <c r="N15" s="185" t="s">
        <v>1299</v>
      </c>
      <c r="O15" s="185">
        <v>0</v>
      </c>
      <c r="P15" s="185">
        <v>0</v>
      </c>
      <c r="Q15" s="185">
        <v>0</v>
      </c>
      <c r="R15" s="185">
        <v>0</v>
      </c>
    </row>
    <row r="16" spans="1:25" x14ac:dyDescent="0.35">
      <c r="B16" s="354"/>
      <c r="C16" s="356" t="s">
        <v>337</v>
      </c>
      <c r="D16" s="185">
        <v>0</v>
      </c>
      <c r="E16" s="185">
        <v>0</v>
      </c>
      <c r="F16" s="185">
        <v>0</v>
      </c>
      <c r="G16" s="185">
        <v>0</v>
      </c>
      <c r="H16" s="185" t="s">
        <v>1299</v>
      </c>
      <c r="I16" s="185">
        <v>0</v>
      </c>
      <c r="J16" s="185">
        <v>0</v>
      </c>
      <c r="K16" s="185">
        <v>0</v>
      </c>
      <c r="L16" s="185">
        <v>0</v>
      </c>
      <c r="M16" s="185">
        <v>0</v>
      </c>
      <c r="N16" s="185" t="s">
        <v>1299</v>
      </c>
      <c r="O16" s="185">
        <v>0</v>
      </c>
      <c r="P16" s="185">
        <v>0</v>
      </c>
      <c r="Q16" s="185">
        <v>0</v>
      </c>
      <c r="R16" s="185">
        <v>0</v>
      </c>
    </row>
    <row r="17" spans="2:25" x14ac:dyDescent="0.35">
      <c r="B17" s="354"/>
      <c r="C17" s="357" t="s">
        <v>460</v>
      </c>
      <c r="D17" s="185">
        <v>0</v>
      </c>
      <c r="E17" s="185">
        <v>0</v>
      </c>
      <c r="F17" s="185">
        <v>0</v>
      </c>
      <c r="G17" s="185">
        <v>0</v>
      </c>
      <c r="H17" s="185" t="s">
        <v>1299</v>
      </c>
      <c r="I17" s="185">
        <v>0</v>
      </c>
      <c r="J17" s="185">
        <v>0</v>
      </c>
      <c r="K17" s="185">
        <v>0</v>
      </c>
      <c r="L17" s="185">
        <v>0</v>
      </c>
      <c r="M17" s="185">
        <v>0</v>
      </c>
      <c r="N17" s="185" t="s">
        <v>1299</v>
      </c>
      <c r="O17" s="185">
        <v>0</v>
      </c>
      <c r="P17" s="185">
        <v>0</v>
      </c>
      <c r="Q17" s="185">
        <v>0</v>
      </c>
      <c r="R17" s="185">
        <v>0</v>
      </c>
    </row>
    <row r="18" spans="2:25" ht="15" thickBot="1" x14ac:dyDescent="0.4">
      <c r="B18" s="354"/>
      <c r="C18" s="358" t="s">
        <v>338</v>
      </c>
      <c r="D18" s="189">
        <v>1716.8477767500003</v>
      </c>
      <c r="E18" s="189">
        <v>1208.6356657500003</v>
      </c>
      <c r="F18" s="189">
        <v>337.06621200000001</v>
      </c>
      <c r="G18" s="189">
        <v>230.891177</v>
      </c>
      <c r="H18" s="189" t="s">
        <v>1299</v>
      </c>
      <c r="I18" s="189">
        <v>158.93242100000001</v>
      </c>
      <c r="J18" s="189">
        <v>-20.584770159999998</v>
      </c>
      <c r="K18" s="189">
        <v>-4.6936821599999963</v>
      </c>
      <c r="L18" s="189">
        <v>-15.891088</v>
      </c>
      <c r="M18" s="189">
        <v>-167.995215</v>
      </c>
      <c r="N18" s="189" t="s">
        <v>1299</v>
      </c>
      <c r="O18" s="189">
        <v>-158.93242100000001</v>
      </c>
      <c r="P18" s="189">
        <v>0</v>
      </c>
      <c r="Q18" s="189">
        <v>1551.4969080000001</v>
      </c>
      <c r="R18" s="189">
        <v>36.288051000000003</v>
      </c>
    </row>
    <row r="19" spans="2:25" ht="28.5" thickBot="1" x14ac:dyDescent="0.4">
      <c r="B19" s="346"/>
      <c r="C19" s="351" t="s">
        <v>297</v>
      </c>
      <c r="D19" s="182">
        <v>48581.859494259996</v>
      </c>
      <c r="E19" s="182">
        <v>48581.859494259996</v>
      </c>
      <c r="F19" s="182">
        <v>0</v>
      </c>
      <c r="G19" s="182">
        <v>0</v>
      </c>
      <c r="H19" s="182" t="s">
        <v>1299</v>
      </c>
      <c r="I19" s="182">
        <v>0</v>
      </c>
      <c r="J19" s="182">
        <v>-16.374456259999999</v>
      </c>
      <c r="K19" s="182">
        <v>-16.374456259999999</v>
      </c>
      <c r="L19" s="182">
        <v>0</v>
      </c>
      <c r="M19" s="182">
        <v>0</v>
      </c>
      <c r="N19" s="182" t="s">
        <v>1299</v>
      </c>
      <c r="O19" s="182">
        <v>0</v>
      </c>
      <c r="P19" s="182">
        <v>0</v>
      </c>
      <c r="Q19" s="182">
        <v>0</v>
      </c>
      <c r="R19" s="182">
        <v>0</v>
      </c>
      <c r="T19" s="272"/>
      <c r="U19" s="272"/>
      <c r="V19" s="353"/>
      <c r="W19" s="272"/>
      <c r="X19" s="350"/>
      <c r="Y19" s="350"/>
    </row>
    <row r="20" spans="2:25" x14ac:dyDescent="0.35">
      <c r="B20" s="354"/>
      <c r="C20" s="359" t="s">
        <v>333</v>
      </c>
      <c r="D20" s="182">
        <v>0</v>
      </c>
      <c r="E20" s="182">
        <v>0</v>
      </c>
      <c r="F20" s="182">
        <v>0</v>
      </c>
      <c r="G20" s="182">
        <v>0</v>
      </c>
      <c r="H20" s="182" t="s">
        <v>1299</v>
      </c>
      <c r="I20" s="182">
        <v>0</v>
      </c>
      <c r="J20" s="182">
        <v>0</v>
      </c>
      <c r="K20" s="182">
        <v>0</v>
      </c>
      <c r="L20" s="182">
        <v>0</v>
      </c>
      <c r="M20" s="182">
        <v>0</v>
      </c>
      <c r="N20" s="182" t="s">
        <v>1299</v>
      </c>
      <c r="O20" s="182">
        <v>0</v>
      </c>
      <c r="P20" s="182">
        <v>0</v>
      </c>
      <c r="Q20" s="182">
        <v>0</v>
      </c>
      <c r="R20" s="182">
        <v>0</v>
      </c>
    </row>
    <row r="21" spans="2:25" x14ac:dyDescent="0.35">
      <c r="B21" s="354"/>
      <c r="C21" s="356" t="s">
        <v>334</v>
      </c>
      <c r="D21" s="185">
        <v>48581.859494259996</v>
      </c>
      <c r="E21" s="185">
        <v>48581.859494259996</v>
      </c>
      <c r="F21" s="185">
        <v>0</v>
      </c>
      <c r="G21" s="185">
        <v>0</v>
      </c>
      <c r="H21" s="185" t="s">
        <v>1299</v>
      </c>
      <c r="I21" s="185">
        <v>0</v>
      </c>
      <c r="J21" s="185">
        <v>-16.374456259999999</v>
      </c>
      <c r="K21" s="185">
        <v>-16.374456259999999</v>
      </c>
      <c r="L21" s="185">
        <v>0</v>
      </c>
      <c r="M21" s="185">
        <v>0</v>
      </c>
      <c r="N21" s="185" t="s">
        <v>1299</v>
      </c>
      <c r="O21" s="185">
        <v>0</v>
      </c>
      <c r="P21" s="185">
        <v>0</v>
      </c>
      <c r="Q21" s="185">
        <v>0</v>
      </c>
      <c r="R21" s="185">
        <v>0</v>
      </c>
    </row>
    <row r="22" spans="2:25" x14ac:dyDescent="0.35">
      <c r="B22" s="354"/>
      <c r="C22" s="356" t="s">
        <v>335</v>
      </c>
      <c r="D22" s="185">
        <v>0</v>
      </c>
      <c r="E22" s="185">
        <v>0</v>
      </c>
      <c r="F22" s="185">
        <v>0</v>
      </c>
      <c r="G22" s="185">
        <v>0</v>
      </c>
      <c r="H22" s="185" t="s">
        <v>1299</v>
      </c>
      <c r="I22" s="185">
        <v>0</v>
      </c>
      <c r="J22" s="185">
        <v>0</v>
      </c>
      <c r="K22" s="185">
        <v>0</v>
      </c>
      <c r="L22" s="185">
        <v>0</v>
      </c>
      <c r="M22" s="185">
        <v>0</v>
      </c>
      <c r="N22" s="185" t="s">
        <v>1299</v>
      </c>
      <c r="O22" s="185">
        <v>0</v>
      </c>
      <c r="P22" s="185">
        <v>0</v>
      </c>
      <c r="Q22" s="185">
        <v>0</v>
      </c>
      <c r="R22" s="185">
        <v>0</v>
      </c>
    </row>
    <row r="23" spans="2:25" x14ac:dyDescent="0.35">
      <c r="B23" s="354"/>
      <c r="C23" s="356" t="s">
        <v>336</v>
      </c>
      <c r="D23" s="185">
        <v>0</v>
      </c>
      <c r="E23" s="185">
        <v>0</v>
      </c>
      <c r="F23" s="185">
        <v>0</v>
      </c>
      <c r="G23" s="185">
        <v>0</v>
      </c>
      <c r="H23" s="185" t="s">
        <v>1299</v>
      </c>
      <c r="I23" s="185">
        <v>0</v>
      </c>
      <c r="J23" s="185">
        <v>0</v>
      </c>
      <c r="K23" s="185">
        <v>0</v>
      </c>
      <c r="L23" s="185">
        <v>0</v>
      </c>
      <c r="M23" s="185">
        <v>0</v>
      </c>
      <c r="N23" s="185" t="s">
        <v>1299</v>
      </c>
      <c r="O23" s="185">
        <v>0</v>
      </c>
      <c r="P23" s="185">
        <v>0</v>
      </c>
      <c r="Q23" s="185">
        <v>0</v>
      </c>
      <c r="R23" s="185">
        <v>0</v>
      </c>
    </row>
    <row r="24" spans="2:25" ht="15" thickBot="1" x14ac:dyDescent="0.4">
      <c r="B24" s="354"/>
      <c r="C24" s="358" t="s">
        <v>337</v>
      </c>
      <c r="D24" s="189">
        <v>0</v>
      </c>
      <c r="E24" s="189">
        <v>0</v>
      </c>
      <c r="F24" s="189">
        <v>0</v>
      </c>
      <c r="G24" s="189">
        <v>0</v>
      </c>
      <c r="H24" s="189" t="s">
        <v>1299</v>
      </c>
      <c r="I24" s="189">
        <v>0</v>
      </c>
      <c r="J24" s="189">
        <v>0</v>
      </c>
      <c r="K24" s="189">
        <v>0</v>
      </c>
      <c r="L24" s="189">
        <v>0</v>
      </c>
      <c r="M24" s="189">
        <v>0</v>
      </c>
      <c r="N24" s="189" t="s">
        <v>1299</v>
      </c>
      <c r="O24" s="189">
        <v>0</v>
      </c>
      <c r="P24" s="189">
        <v>0</v>
      </c>
      <c r="Q24" s="189">
        <v>0</v>
      </c>
      <c r="R24" s="189">
        <v>0</v>
      </c>
    </row>
    <row r="25" spans="2:25" ht="15" thickBot="1" x14ac:dyDescent="0.4">
      <c r="B25" s="346"/>
      <c r="C25" s="347" t="s">
        <v>366</v>
      </c>
      <c r="D25" s="182">
        <v>0</v>
      </c>
      <c r="E25" s="182">
        <v>0</v>
      </c>
      <c r="F25" s="182">
        <v>0</v>
      </c>
      <c r="G25" s="182">
        <v>0</v>
      </c>
      <c r="H25" s="182" t="s">
        <v>1299</v>
      </c>
      <c r="I25" s="182">
        <v>0</v>
      </c>
      <c r="J25" s="182">
        <v>0</v>
      </c>
      <c r="K25" s="182">
        <v>0</v>
      </c>
      <c r="L25" s="182">
        <v>0</v>
      </c>
      <c r="M25" s="182">
        <v>0</v>
      </c>
      <c r="N25" s="182" t="s">
        <v>1299</v>
      </c>
      <c r="O25" s="182">
        <v>0</v>
      </c>
      <c r="P25" s="349"/>
      <c r="Q25" s="182">
        <v>0</v>
      </c>
      <c r="R25" s="182">
        <v>0</v>
      </c>
      <c r="V25" s="353"/>
      <c r="W25" s="272"/>
      <c r="X25" s="350"/>
      <c r="Y25" s="350"/>
    </row>
    <row r="26" spans="2:25" x14ac:dyDescent="0.35">
      <c r="B26" s="354"/>
      <c r="C26" s="355" t="s">
        <v>333</v>
      </c>
      <c r="D26" s="182">
        <v>0</v>
      </c>
      <c r="E26" s="182">
        <v>0</v>
      </c>
      <c r="F26" s="182">
        <v>0</v>
      </c>
      <c r="G26" s="182">
        <v>0</v>
      </c>
      <c r="H26" s="182" t="s">
        <v>1299</v>
      </c>
      <c r="I26" s="182">
        <v>0</v>
      </c>
      <c r="J26" s="182">
        <v>0</v>
      </c>
      <c r="K26" s="182">
        <v>0</v>
      </c>
      <c r="L26" s="182">
        <v>0</v>
      </c>
      <c r="M26" s="182">
        <v>0</v>
      </c>
      <c r="N26" s="182" t="s">
        <v>1299</v>
      </c>
      <c r="O26" s="182">
        <v>0</v>
      </c>
      <c r="P26" s="360"/>
      <c r="Q26" s="182">
        <v>0</v>
      </c>
      <c r="R26" s="182">
        <v>0</v>
      </c>
    </row>
    <row r="27" spans="2:25" x14ac:dyDescent="0.35">
      <c r="B27" s="354"/>
      <c r="C27" s="356" t="s">
        <v>334</v>
      </c>
      <c r="D27" s="185">
        <v>0</v>
      </c>
      <c r="E27" s="185">
        <v>0</v>
      </c>
      <c r="F27" s="185">
        <v>0</v>
      </c>
      <c r="G27" s="185">
        <v>0</v>
      </c>
      <c r="H27" s="185" t="s">
        <v>1299</v>
      </c>
      <c r="I27" s="185">
        <v>0</v>
      </c>
      <c r="J27" s="185">
        <v>0</v>
      </c>
      <c r="K27" s="185">
        <v>0</v>
      </c>
      <c r="L27" s="185">
        <v>0</v>
      </c>
      <c r="M27" s="185">
        <v>0</v>
      </c>
      <c r="N27" s="185" t="s">
        <v>1299</v>
      </c>
      <c r="O27" s="185">
        <v>0</v>
      </c>
      <c r="P27" s="187"/>
      <c r="Q27" s="185">
        <v>0</v>
      </c>
      <c r="R27" s="185">
        <v>0</v>
      </c>
    </row>
    <row r="28" spans="2:25" x14ac:dyDescent="0.35">
      <c r="B28" s="354"/>
      <c r="C28" s="356" t="s">
        <v>335</v>
      </c>
      <c r="D28" s="185">
        <v>0</v>
      </c>
      <c r="E28" s="185">
        <v>0</v>
      </c>
      <c r="F28" s="185">
        <v>0</v>
      </c>
      <c r="G28" s="185">
        <v>0</v>
      </c>
      <c r="H28" s="185" t="s">
        <v>1299</v>
      </c>
      <c r="I28" s="185">
        <v>0</v>
      </c>
      <c r="J28" s="185">
        <v>0</v>
      </c>
      <c r="K28" s="185">
        <v>0</v>
      </c>
      <c r="L28" s="185">
        <v>0</v>
      </c>
      <c r="M28" s="185">
        <v>0</v>
      </c>
      <c r="N28" s="185" t="s">
        <v>1299</v>
      </c>
      <c r="O28" s="185">
        <v>0</v>
      </c>
      <c r="P28" s="187"/>
      <c r="Q28" s="185">
        <v>0</v>
      </c>
      <c r="R28" s="185">
        <v>0</v>
      </c>
    </row>
    <row r="29" spans="2:25" x14ac:dyDescent="0.35">
      <c r="B29" s="354"/>
      <c r="C29" s="356" t="s">
        <v>336</v>
      </c>
      <c r="D29" s="185">
        <v>0</v>
      </c>
      <c r="E29" s="185">
        <v>0</v>
      </c>
      <c r="F29" s="185">
        <v>0</v>
      </c>
      <c r="G29" s="185">
        <v>0</v>
      </c>
      <c r="H29" s="185" t="s">
        <v>1299</v>
      </c>
      <c r="I29" s="185">
        <v>0</v>
      </c>
      <c r="J29" s="185">
        <v>0</v>
      </c>
      <c r="K29" s="185">
        <v>0</v>
      </c>
      <c r="L29" s="185">
        <v>0</v>
      </c>
      <c r="M29" s="185">
        <v>0</v>
      </c>
      <c r="N29" s="185" t="s">
        <v>1299</v>
      </c>
      <c r="O29" s="185">
        <v>0</v>
      </c>
      <c r="P29" s="187"/>
      <c r="Q29" s="185">
        <v>0</v>
      </c>
      <c r="R29" s="185">
        <v>0</v>
      </c>
    </row>
    <row r="30" spans="2:25" x14ac:dyDescent="0.35">
      <c r="B30" s="354"/>
      <c r="C30" s="356" t="s">
        <v>337</v>
      </c>
      <c r="D30" s="185">
        <v>0</v>
      </c>
      <c r="E30" s="185">
        <v>0</v>
      </c>
      <c r="F30" s="185">
        <v>0</v>
      </c>
      <c r="G30" s="185">
        <v>0</v>
      </c>
      <c r="H30" s="185" t="s">
        <v>1299</v>
      </c>
      <c r="I30" s="185">
        <v>0</v>
      </c>
      <c r="J30" s="185">
        <v>0</v>
      </c>
      <c r="K30" s="185">
        <v>0</v>
      </c>
      <c r="L30" s="185">
        <v>0</v>
      </c>
      <c r="M30" s="185">
        <v>0</v>
      </c>
      <c r="N30" s="185" t="s">
        <v>1299</v>
      </c>
      <c r="O30" s="185">
        <v>0</v>
      </c>
      <c r="P30" s="187"/>
      <c r="Q30" s="185">
        <v>0</v>
      </c>
      <c r="R30" s="185">
        <v>0</v>
      </c>
    </row>
    <row r="31" spans="2:25" ht="15" thickBot="1" x14ac:dyDescent="0.4">
      <c r="B31" s="354"/>
      <c r="C31" s="358" t="s">
        <v>338</v>
      </c>
      <c r="D31" s="189">
        <v>0</v>
      </c>
      <c r="E31" s="189">
        <v>0</v>
      </c>
      <c r="F31" s="189">
        <v>0</v>
      </c>
      <c r="G31" s="189">
        <v>0</v>
      </c>
      <c r="H31" s="189" t="s">
        <v>1299</v>
      </c>
      <c r="I31" s="189">
        <v>0</v>
      </c>
      <c r="J31" s="189">
        <v>0</v>
      </c>
      <c r="K31" s="189">
        <v>0</v>
      </c>
      <c r="L31" s="189">
        <v>0</v>
      </c>
      <c r="M31" s="189">
        <v>0</v>
      </c>
      <c r="N31" s="189" t="s">
        <v>1299</v>
      </c>
      <c r="O31" s="189">
        <v>0</v>
      </c>
      <c r="P31" s="190"/>
      <c r="Q31" s="189">
        <v>0</v>
      </c>
      <c r="R31" s="189">
        <v>0</v>
      </c>
    </row>
    <row r="32" spans="2:25" ht="15" thickBot="1" x14ac:dyDescent="0.4">
      <c r="B32" s="361"/>
      <c r="C32" s="362" t="s">
        <v>232</v>
      </c>
      <c r="D32" s="363">
        <v>407731.63749850995</v>
      </c>
      <c r="E32" s="363">
        <v>376117.84821550996</v>
      </c>
      <c r="F32" s="363">
        <v>31442.643383999999</v>
      </c>
      <c r="G32" s="363">
        <v>230.891177</v>
      </c>
      <c r="H32" s="363" t="s">
        <v>1299</v>
      </c>
      <c r="I32" s="363">
        <v>158.93242100000001</v>
      </c>
      <c r="J32" s="363">
        <v>-463.22291163</v>
      </c>
      <c r="K32" s="363">
        <v>-186.25258063000001</v>
      </c>
      <c r="L32" s="363">
        <v>-276.97033099999999</v>
      </c>
      <c r="M32" s="363">
        <v>-167.995215</v>
      </c>
      <c r="N32" s="363" t="s">
        <v>1299</v>
      </c>
      <c r="O32" s="363">
        <v>-158.93242100000001</v>
      </c>
      <c r="P32" s="363">
        <v>0</v>
      </c>
      <c r="Q32" s="363">
        <v>100587.87824299998</v>
      </c>
      <c r="R32" s="363">
        <v>36.288051000000003</v>
      </c>
      <c r="V32" s="353"/>
      <c r="W32" s="272"/>
      <c r="X32" s="350"/>
      <c r="Y32" s="350"/>
    </row>
    <row r="33" spans="3:18" x14ac:dyDescent="0.35">
      <c r="D33" s="272"/>
      <c r="E33" s="272"/>
      <c r="F33" s="272"/>
      <c r="G33" s="272"/>
      <c r="H33" s="272"/>
      <c r="I33" s="272"/>
      <c r="J33" s="272"/>
      <c r="K33" s="272"/>
      <c r="L33" s="272"/>
      <c r="M33" s="272"/>
      <c r="N33" s="272"/>
      <c r="O33" s="272"/>
      <c r="P33" s="272"/>
      <c r="Q33" s="272"/>
      <c r="R33" s="272"/>
    </row>
    <row r="34" spans="3:18" x14ac:dyDescent="0.35">
      <c r="C34" s="812" t="s">
        <v>1260</v>
      </c>
      <c r="E34" s="272"/>
      <c r="H34" s="272"/>
      <c r="K34" s="272"/>
      <c r="N34" s="272"/>
    </row>
    <row r="35" spans="3:18" x14ac:dyDescent="0.35">
      <c r="E35" s="350"/>
      <c r="H35" s="350"/>
      <c r="K35" s="350"/>
      <c r="N35" s="350"/>
    </row>
    <row r="36" spans="3:18" x14ac:dyDescent="0.35">
      <c r="E36" s="272"/>
      <c r="H36" s="272"/>
      <c r="K36" s="272"/>
      <c r="N36" s="272"/>
    </row>
    <row r="37" spans="3:18" x14ac:dyDescent="0.35">
      <c r="E37" s="272"/>
      <c r="H37" s="272"/>
      <c r="K37" s="272"/>
      <c r="N37" s="272"/>
    </row>
    <row r="38" spans="3:18" x14ac:dyDescent="0.35">
      <c r="D38" s="364"/>
      <c r="E38" s="272"/>
      <c r="H38" s="272"/>
      <c r="K38" s="272"/>
      <c r="N38" s="272"/>
    </row>
  </sheetData>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4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4"/>
  <sheetViews>
    <sheetView showGridLines="0" topLeftCell="C1" workbookViewId="0">
      <selection activeCell="D10" sqref="D10:I12"/>
    </sheetView>
  </sheetViews>
  <sheetFormatPr defaultColWidth="12.54296875" defaultRowHeight="14.5" x14ac:dyDescent="0.35"/>
  <cols>
    <col min="1" max="1" width="12.54296875" style="82"/>
    <col min="2" max="2" width="2.7265625" style="82" bestFit="1" customWidth="1"/>
    <col min="3" max="3" width="37.26953125" style="82" customWidth="1"/>
    <col min="4" max="4" width="21.453125" style="82" bestFit="1" customWidth="1"/>
    <col min="5" max="5" width="19.54296875" style="82" bestFit="1" customWidth="1"/>
    <col min="6" max="6" width="20.81640625" style="82" bestFit="1" customWidth="1"/>
    <col min="7" max="9" width="21.453125" style="82" bestFit="1" customWidth="1"/>
    <col min="10" max="16384" width="12.54296875" style="82"/>
  </cols>
  <sheetData>
    <row r="1" spans="1:18" ht="15" thickBot="1" x14ac:dyDescent="0.4">
      <c r="A1" s="3"/>
    </row>
    <row r="2" spans="1:18" ht="18" thickBot="1" x14ac:dyDescent="0.4">
      <c r="B2" s="884" t="s">
        <v>933</v>
      </c>
      <c r="C2" s="885"/>
      <c r="D2" s="885"/>
      <c r="E2" s="885"/>
      <c r="F2" s="885"/>
      <c r="G2" s="885"/>
      <c r="H2" s="885"/>
      <c r="I2" s="886"/>
    </row>
    <row r="3" spans="1:18" ht="15" thickBot="1" x14ac:dyDescent="0.4">
      <c r="B3" s="1074" t="s">
        <v>934</v>
      </c>
      <c r="C3" s="1075"/>
      <c r="D3" s="1075"/>
      <c r="E3" s="1075"/>
      <c r="F3" s="1075"/>
      <c r="G3" s="1075"/>
      <c r="H3" s="1075"/>
      <c r="I3" s="708"/>
    </row>
    <row r="4" spans="1:18" ht="15" thickBot="1" x14ac:dyDescent="0.4">
      <c r="B4" s="1076" t="s">
        <v>935</v>
      </c>
      <c r="C4" s="1077"/>
      <c r="D4" s="1077"/>
      <c r="E4" s="1077"/>
      <c r="F4" s="1077"/>
      <c r="G4" s="1077"/>
      <c r="H4" s="1077"/>
      <c r="I4" s="1078"/>
    </row>
    <row r="5" spans="1:18" x14ac:dyDescent="0.35">
      <c r="B5" s="709" t="s">
        <v>1141</v>
      </c>
      <c r="C5" s="710"/>
      <c r="D5" s="423"/>
    </row>
    <row r="6" spans="1:18" ht="15" thickBot="1" x14ac:dyDescent="0.4">
      <c r="B6" s="709"/>
      <c r="C6" s="710"/>
      <c r="D6" s="423"/>
      <c r="O6" s="711"/>
      <c r="P6" s="711"/>
      <c r="Q6" s="711"/>
      <c r="R6" s="711"/>
    </row>
    <row r="7" spans="1:18" ht="15" thickBot="1" x14ac:dyDescent="0.4">
      <c r="B7" s="712"/>
      <c r="D7" s="85" t="s">
        <v>205</v>
      </c>
      <c r="E7" s="86" t="s">
        <v>206</v>
      </c>
      <c r="F7" s="85" t="s">
        <v>207</v>
      </c>
      <c r="G7" s="86" t="s">
        <v>208</v>
      </c>
      <c r="H7" s="85" t="s">
        <v>209</v>
      </c>
      <c r="I7" s="88" t="s">
        <v>210</v>
      </c>
      <c r="O7" s="711"/>
      <c r="P7" s="711"/>
      <c r="Q7" s="711"/>
      <c r="R7" s="711"/>
    </row>
    <row r="8" spans="1:18" ht="15" thickBot="1" x14ac:dyDescent="0.4">
      <c r="D8" s="1079" t="s">
        <v>936</v>
      </c>
      <c r="E8" s="1080"/>
      <c r="F8" s="1080"/>
      <c r="G8" s="1080"/>
      <c r="H8" s="1080"/>
      <c r="I8" s="1081"/>
    </row>
    <row r="9" spans="1:18" ht="15" thickBot="1" x14ac:dyDescent="0.4">
      <c r="D9" s="89" t="s">
        <v>937</v>
      </c>
      <c r="E9" s="713" t="s">
        <v>938</v>
      </c>
      <c r="F9" s="89" t="s">
        <v>939</v>
      </c>
      <c r="G9" s="713" t="s">
        <v>940</v>
      </c>
      <c r="H9" s="89" t="s">
        <v>941</v>
      </c>
      <c r="I9" s="714" t="s">
        <v>510</v>
      </c>
      <c r="N9" s="150"/>
    </row>
    <row r="10" spans="1:18" x14ac:dyDescent="0.35">
      <c r="B10" s="123">
        <v>1</v>
      </c>
      <c r="C10" s="126" t="s">
        <v>1262</v>
      </c>
      <c r="D10" s="715">
        <v>4106.0931463300003</v>
      </c>
      <c r="E10" s="716">
        <v>8997.1513971200002</v>
      </c>
      <c r="F10" s="715">
        <v>86017.570390089983</v>
      </c>
      <c r="G10" s="716">
        <v>251491.92253812001</v>
      </c>
      <c r="H10" s="715">
        <v>0</v>
      </c>
      <c r="I10" s="717">
        <f>SUM(D10:H10)</f>
        <v>350612.73747166002</v>
      </c>
      <c r="K10" s="718"/>
    </row>
    <row r="11" spans="1:18" ht="15" thickBot="1" x14ac:dyDescent="0.4">
      <c r="B11" s="719">
        <v>2</v>
      </c>
      <c r="C11" s="720" t="s">
        <v>297</v>
      </c>
      <c r="D11" s="721" t="s">
        <v>955</v>
      </c>
      <c r="E11" s="722">
        <v>0</v>
      </c>
      <c r="F11" s="721">
        <v>43018.922798</v>
      </c>
      <c r="G11" s="722">
        <v>5546.5622400000002</v>
      </c>
      <c r="H11" s="721" t="s">
        <v>955</v>
      </c>
      <c r="I11" s="717">
        <f>SUM(D11:H11)</f>
        <v>48565.485037999999</v>
      </c>
      <c r="K11" s="718"/>
      <c r="O11" s="723"/>
      <c r="P11" s="723"/>
      <c r="Q11" s="723"/>
      <c r="R11" s="723"/>
    </row>
    <row r="12" spans="1:18" ht="15" thickBot="1" x14ac:dyDescent="0.4">
      <c r="B12" s="111">
        <v>3</v>
      </c>
      <c r="C12" s="724" t="s">
        <v>510</v>
      </c>
      <c r="D12" s="130">
        <f>SUM(D10:D11)</f>
        <v>4106.0931463300003</v>
      </c>
      <c r="E12" s="725">
        <f t="shared" ref="E12:I12" si="0">SUM(E10:E11)</f>
        <v>8997.1513971200002</v>
      </c>
      <c r="F12" s="130">
        <f t="shared" si="0"/>
        <v>129036.49318808998</v>
      </c>
      <c r="G12" s="725">
        <f t="shared" si="0"/>
        <v>257038.48477812001</v>
      </c>
      <c r="H12" s="130">
        <f t="shared" si="0"/>
        <v>0</v>
      </c>
      <c r="I12" s="726">
        <f t="shared" si="0"/>
        <v>399178.22250966</v>
      </c>
      <c r="O12" s="723"/>
      <c r="P12" s="723"/>
      <c r="Q12" s="723"/>
      <c r="R12" s="723"/>
    </row>
    <row r="14" spans="1:18" x14ac:dyDescent="0.35">
      <c r="B14" s="812" t="s">
        <v>1263</v>
      </c>
    </row>
  </sheetData>
  <mergeCells count="4">
    <mergeCell ref="B2:I2"/>
    <mergeCell ref="B3:H3"/>
    <mergeCell ref="B4:I4"/>
    <mergeCell ref="D8:I8"/>
  </mergeCells>
  <pageMargins left="0.70866141732283472" right="0.70866141732283472" top="0.74803149606299213" bottom="0.74803149606299213" header="0.31496062992125984" footer="0.31496062992125984"/>
  <pageSetup scale="75"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topLeftCell="A3" zoomScale="80" zoomScaleNormal="80" workbookViewId="0">
      <selection activeCell="D6" sqref="D6:E18"/>
    </sheetView>
  </sheetViews>
  <sheetFormatPr defaultColWidth="9.1796875" defaultRowHeight="14.5" x14ac:dyDescent="0.35"/>
  <cols>
    <col min="1" max="1" width="9.1796875" style="289"/>
    <col min="2" max="2" width="5.1796875" style="289" customWidth="1"/>
    <col min="3" max="3" width="53.26953125" style="289" customWidth="1"/>
    <col min="4" max="4" width="18.54296875" style="289" bestFit="1" customWidth="1"/>
    <col min="5" max="5" width="17.1796875" style="289" customWidth="1"/>
    <col min="6" max="6" width="9.1796875" style="289"/>
    <col min="7" max="7" width="35.26953125" style="289" customWidth="1"/>
    <col min="8" max="16384" width="9.1796875" style="289"/>
  </cols>
  <sheetData>
    <row r="1" spans="1:7" ht="15" thickBot="1" x14ac:dyDescent="0.4">
      <c r="A1" s="3"/>
    </row>
    <row r="2" spans="1:7" ht="36.75" customHeight="1" thickBot="1" x14ac:dyDescent="0.4">
      <c r="C2" s="1061" t="s">
        <v>461</v>
      </c>
      <c r="D2" s="1062"/>
      <c r="E2" s="1063"/>
      <c r="F2" s="290"/>
      <c r="G2" s="290"/>
    </row>
    <row r="3" spans="1:7" ht="16" thickBot="1" x14ac:dyDescent="0.4">
      <c r="B3" s="290"/>
      <c r="C3" s="795" t="s">
        <v>1140</v>
      </c>
      <c r="D3" s="290"/>
      <c r="E3" s="290"/>
      <c r="F3" s="290"/>
      <c r="G3" s="290"/>
    </row>
    <row r="4" spans="1:7" ht="15.5" x14ac:dyDescent="0.35">
      <c r="B4" s="290"/>
      <c r="C4" s="173">
        <v>45657</v>
      </c>
      <c r="D4" s="1059" t="s">
        <v>368</v>
      </c>
      <c r="E4" s="1084" t="s">
        <v>462</v>
      </c>
      <c r="F4" s="290"/>
      <c r="G4" s="290"/>
    </row>
    <row r="5" spans="1:7" ht="34.5" customHeight="1" thickBot="1" x14ac:dyDescent="0.4">
      <c r="B5" s="290"/>
      <c r="C5" s="365" t="s">
        <v>83</v>
      </c>
      <c r="D5" s="1083"/>
      <c r="E5" s="1085"/>
      <c r="F5" s="290"/>
      <c r="G5" s="290"/>
    </row>
    <row r="6" spans="1:7" ht="15.5" x14ac:dyDescent="0.35">
      <c r="A6" s="120"/>
      <c r="B6" s="366"/>
      <c r="C6" s="367" t="s">
        <v>463</v>
      </c>
      <c r="D6" s="182">
        <v>284.44083499999999</v>
      </c>
      <c r="E6" s="360"/>
      <c r="F6" s="290"/>
      <c r="G6" s="290"/>
    </row>
    <row r="7" spans="1:7" ht="15.5" x14ac:dyDescent="0.35">
      <c r="A7" s="120"/>
      <c r="B7" s="368"/>
      <c r="C7" s="369" t="s">
        <v>464</v>
      </c>
      <c r="D7" s="185">
        <v>121.46577740000001</v>
      </c>
      <c r="E7" s="187"/>
      <c r="F7" s="290"/>
      <c r="G7" s="290"/>
    </row>
    <row r="8" spans="1:7" ht="15.5" x14ac:dyDescent="0.35">
      <c r="A8" s="120"/>
      <c r="B8" s="368"/>
      <c r="C8" s="369" t="s">
        <v>465</v>
      </c>
      <c r="D8" s="185">
        <v>-175.01543539999997</v>
      </c>
      <c r="E8" s="187"/>
      <c r="F8" s="290"/>
      <c r="G8" s="290"/>
    </row>
    <row r="9" spans="1:7" ht="15.5" x14ac:dyDescent="0.35">
      <c r="A9" s="120"/>
      <c r="B9" s="368"/>
      <c r="C9" s="370" t="s">
        <v>466</v>
      </c>
      <c r="D9" s="185">
        <v>-108.54314647999999</v>
      </c>
      <c r="E9" s="187"/>
      <c r="F9" s="290"/>
      <c r="G9" s="290"/>
    </row>
    <row r="10" spans="1:7" ht="15.5" x14ac:dyDescent="0.35">
      <c r="A10" s="120"/>
      <c r="B10" s="368"/>
      <c r="C10" s="370" t="s">
        <v>467</v>
      </c>
      <c r="D10" s="185">
        <v>-16.37360649</v>
      </c>
      <c r="E10" s="187"/>
      <c r="F10" s="290"/>
      <c r="G10" s="290"/>
    </row>
    <row r="11" spans="1:7" ht="15.5" x14ac:dyDescent="0.35">
      <c r="A11" s="120"/>
      <c r="B11" s="368"/>
      <c r="C11" s="370" t="s">
        <v>468</v>
      </c>
      <c r="D11" s="185">
        <v>0</v>
      </c>
      <c r="E11" s="185">
        <v>0</v>
      </c>
      <c r="F11" s="290"/>
      <c r="G11" s="290"/>
    </row>
    <row r="12" spans="1:7" ht="15.5" x14ac:dyDescent="0.35">
      <c r="A12" s="120"/>
      <c r="B12" s="368"/>
      <c r="C12" s="370" t="s">
        <v>469</v>
      </c>
      <c r="D12" s="185">
        <v>0</v>
      </c>
      <c r="E12" s="185">
        <v>0</v>
      </c>
      <c r="F12" s="290"/>
      <c r="G12" s="290"/>
    </row>
    <row r="13" spans="1:7" ht="15.5" x14ac:dyDescent="0.35">
      <c r="A13" s="120"/>
      <c r="B13" s="368"/>
      <c r="C13" s="370" t="s">
        <v>470</v>
      </c>
      <c r="D13" s="185">
        <v>0</v>
      </c>
      <c r="E13" s="185">
        <v>0</v>
      </c>
      <c r="F13" s="290"/>
      <c r="G13" s="290"/>
    </row>
    <row r="14" spans="1:7" ht="15.5" x14ac:dyDescent="0.35">
      <c r="A14" s="120"/>
      <c r="B14" s="368"/>
      <c r="C14" s="370" t="s">
        <v>471</v>
      </c>
      <c r="D14" s="185">
        <v>0</v>
      </c>
      <c r="E14" s="185">
        <v>0</v>
      </c>
      <c r="F14" s="290"/>
      <c r="G14" s="290"/>
    </row>
    <row r="15" spans="1:7" ht="15.5" x14ac:dyDescent="0.35">
      <c r="A15" s="120"/>
      <c r="B15" s="368"/>
      <c r="C15" s="370" t="s">
        <v>472</v>
      </c>
      <c r="D15" s="185">
        <v>0</v>
      </c>
      <c r="E15" s="187"/>
      <c r="F15" s="290"/>
      <c r="G15" s="290"/>
    </row>
    <row r="16" spans="1:7" ht="15.5" x14ac:dyDescent="0.35">
      <c r="A16" s="120"/>
      <c r="B16" s="368"/>
      <c r="C16" s="370" t="s">
        <v>473</v>
      </c>
      <c r="D16" s="185">
        <v>-50.098682429999997</v>
      </c>
      <c r="E16" s="187"/>
      <c r="F16" s="290"/>
      <c r="G16" s="290"/>
    </row>
    <row r="17" spans="1:7" x14ac:dyDescent="0.35">
      <c r="A17" s="120"/>
      <c r="B17" s="368"/>
      <c r="C17" s="371" t="s">
        <v>474</v>
      </c>
      <c r="D17" s="185">
        <v>0</v>
      </c>
      <c r="E17" s="187"/>
      <c r="F17" s="372"/>
      <c r="G17" s="305"/>
    </row>
    <row r="18" spans="1:7" ht="16" thickBot="1" x14ac:dyDescent="0.4">
      <c r="A18" s="120"/>
      <c r="B18" s="366"/>
      <c r="C18" s="373" t="s">
        <v>475</v>
      </c>
      <c r="D18" s="189">
        <v>230.891177</v>
      </c>
      <c r="E18" s="190"/>
      <c r="F18" s="290"/>
      <c r="G18" s="290"/>
    </row>
    <row r="19" spans="1:7" ht="15.5" x14ac:dyDescent="0.35">
      <c r="B19" s="290"/>
      <c r="C19" s="290"/>
      <c r="D19" s="290"/>
      <c r="E19" s="290"/>
      <c r="F19" s="290"/>
      <c r="G19" s="290"/>
    </row>
    <row r="20" spans="1:7" ht="15.5" x14ac:dyDescent="0.35">
      <c r="B20" s="1086"/>
      <c r="C20" s="1086"/>
      <c r="D20" s="1086"/>
      <c r="E20" s="1086"/>
      <c r="F20" s="290"/>
      <c r="G20" s="290"/>
    </row>
    <row r="21" spans="1:7" ht="15.5" x14ac:dyDescent="0.35">
      <c r="B21" s="290"/>
      <c r="C21" s="290"/>
      <c r="D21" s="290"/>
      <c r="E21" s="290"/>
      <c r="F21" s="290"/>
      <c r="G21" s="290"/>
    </row>
    <row r="22" spans="1:7" ht="15.5" x14ac:dyDescent="0.35">
      <c r="B22" s="1086"/>
      <c r="C22" s="1086"/>
      <c r="D22" s="1086"/>
      <c r="E22" s="1086"/>
      <c r="F22" s="290"/>
      <c r="G22" s="290"/>
    </row>
    <row r="23" spans="1:7" ht="24" customHeight="1" x14ac:dyDescent="0.35">
      <c r="B23" s="1082"/>
      <c r="C23" s="1082"/>
      <c r="D23" s="1082"/>
      <c r="E23" s="1082"/>
      <c r="F23" s="1082"/>
      <c r="G23" s="1082"/>
    </row>
    <row r="24" spans="1:7" ht="15.5" x14ac:dyDescent="0.35">
      <c r="B24" s="1086"/>
      <c r="C24" s="1086"/>
      <c r="D24" s="1086"/>
      <c r="E24" s="1086"/>
      <c r="F24" s="290"/>
      <c r="G24" s="290"/>
    </row>
    <row r="25" spans="1:7" ht="36" customHeight="1" x14ac:dyDescent="0.35">
      <c r="B25" s="1082"/>
      <c r="C25" s="1082"/>
      <c r="D25" s="1082"/>
      <c r="E25" s="1082"/>
      <c r="F25" s="1082"/>
      <c r="G25" s="1082"/>
    </row>
    <row r="26" spans="1:7" ht="36" customHeight="1" x14ac:dyDescent="0.35">
      <c r="B26" s="1082"/>
      <c r="C26" s="1082"/>
      <c r="D26" s="1082"/>
      <c r="E26" s="1082"/>
      <c r="F26" s="1082"/>
      <c r="G26" s="1082"/>
    </row>
    <row r="27" spans="1:7" ht="36" customHeight="1" x14ac:dyDescent="0.35">
      <c r="B27" s="1082"/>
      <c r="C27" s="1082"/>
      <c r="D27" s="1082"/>
      <c r="E27" s="1082"/>
      <c r="F27" s="1082"/>
      <c r="G27" s="1082"/>
    </row>
    <row r="28" spans="1:7" ht="93.75" customHeight="1" x14ac:dyDescent="0.35">
      <c r="B28" s="1082"/>
      <c r="C28" s="1082"/>
      <c r="D28" s="1082"/>
      <c r="E28" s="1082"/>
      <c r="F28" s="1082"/>
      <c r="G28" s="1082"/>
    </row>
    <row r="29" spans="1:7" ht="65.25" customHeight="1" x14ac:dyDescent="0.35">
      <c r="B29" s="1082"/>
      <c r="C29" s="1082"/>
      <c r="D29" s="1082"/>
      <c r="E29" s="1082"/>
      <c r="F29" s="1082"/>
      <c r="G29" s="1082"/>
    </row>
    <row r="30" spans="1:7" ht="36" customHeight="1" x14ac:dyDescent="0.35">
      <c r="B30" s="1082"/>
      <c r="C30" s="1082"/>
      <c r="D30" s="1082"/>
      <c r="E30" s="1082"/>
      <c r="F30" s="1082"/>
      <c r="G30" s="1082"/>
    </row>
    <row r="31" spans="1:7" ht="82.5" customHeight="1" x14ac:dyDescent="0.35">
      <c r="B31" s="1082"/>
      <c r="C31" s="1082"/>
      <c r="D31" s="1082"/>
      <c r="E31" s="1082"/>
      <c r="F31" s="1082"/>
      <c r="G31" s="1082"/>
    </row>
    <row r="32" spans="1:7" ht="45" customHeight="1" x14ac:dyDescent="0.35">
      <c r="B32" s="1082"/>
      <c r="C32" s="1082"/>
      <c r="D32" s="1082"/>
      <c r="E32" s="1082"/>
      <c r="F32" s="1082"/>
      <c r="G32" s="1082"/>
    </row>
    <row r="33" spans="2:7" ht="66.75" customHeight="1" x14ac:dyDescent="0.35">
      <c r="B33" s="1082"/>
      <c r="C33" s="1082"/>
      <c r="D33" s="1082"/>
      <c r="E33" s="1082"/>
      <c r="F33" s="1082"/>
      <c r="G33" s="1082"/>
    </row>
    <row r="34" spans="2:7" ht="36" customHeight="1" x14ac:dyDescent="0.35">
      <c r="B34" s="1082"/>
      <c r="C34" s="1082"/>
      <c r="D34" s="1082"/>
      <c r="E34" s="1082"/>
      <c r="F34" s="1082"/>
      <c r="G34" s="1082"/>
    </row>
    <row r="35" spans="2:7" ht="42" customHeight="1" x14ac:dyDescent="0.35">
      <c r="B35" s="1082"/>
      <c r="C35" s="1082"/>
      <c r="D35" s="1082"/>
      <c r="E35" s="1082"/>
      <c r="F35" s="1082"/>
      <c r="G35" s="1082"/>
    </row>
    <row r="36" spans="2:7" ht="36" customHeight="1" x14ac:dyDescent="0.35">
      <c r="B36" s="1082"/>
      <c r="C36" s="1082"/>
      <c r="D36" s="1082"/>
      <c r="E36" s="1082"/>
      <c r="F36" s="1082"/>
      <c r="G36" s="1082"/>
    </row>
    <row r="37" spans="2:7" ht="88.5" customHeight="1" x14ac:dyDescent="0.35">
      <c r="B37" s="1082"/>
      <c r="C37" s="1082"/>
      <c r="D37" s="1082"/>
      <c r="E37" s="1082"/>
      <c r="F37" s="1082"/>
      <c r="G37" s="1082"/>
    </row>
    <row r="38" spans="2:7" ht="33" customHeight="1" x14ac:dyDescent="0.35">
      <c r="B38" s="1087"/>
      <c r="C38" s="1087"/>
      <c r="D38" s="1087"/>
      <c r="E38" s="1087"/>
      <c r="F38" s="374"/>
      <c r="G38" s="374"/>
    </row>
    <row r="39" spans="2:7" ht="61.5" customHeight="1" x14ac:dyDescent="0.35">
      <c r="B39" s="1082"/>
      <c r="C39" s="1082"/>
      <c r="D39" s="1082"/>
      <c r="E39" s="1082"/>
      <c r="F39" s="1082"/>
      <c r="G39" s="1082"/>
    </row>
  </sheetData>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topLeftCell="C41" zoomScaleNormal="100" workbookViewId="0">
      <selection activeCell="D6" sqref="D6:H51"/>
    </sheetView>
  </sheetViews>
  <sheetFormatPr defaultColWidth="9.1796875" defaultRowHeight="14.5" x14ac:dyDescent="0.35"/>
  <cols>
    <col min="1" max="1" width="8.54296875" style="82" customWidth="1"/>
    <col min="2" max="2" width="7.81640625" style="431" customWidth="1"/>
    <col min="3" max="3" width="40.54296875" style="432" customWidth="1"/>
    <col min="4" max="8" width="27.453125" style="431" customWidth="1"/>
    <col min="9" max="16384" width="9.1796875" style="82"/>
  </cols>
  <sheetData>
    <row r="1" spans="1:8" ht="15" thickBot="1" x14ac:dyDescent="0.4">
      <c r="A1" s="3"/>
    </row>
    <row r="2" spans="1:8" ht="18.75" customHeight="1" thickBot="1" x14ac:dyDescent="0.4">
      <c r="B2" s="884" t="s">
        <v>522</v>
      </c>
      <c r="C2" s="885"/>
      <c r="D2" s="885"/>
      <c r="E2" s="885"/>
      <c r="F2" s="885"/>
      <c r="G2" s="885"/>
      <c r="H2" s="886"/>
    </row>
    <row r="3" spans="1:8" x14ac:dyDescent="0.35">
      <c r="B3" s="433" t="s">
        <v>1127</v>
      </c>
      <c r="C3" s="434"/>
      <c r="D3" s="435"/>
      <c r="E3" s="436"/>
      <c r="F3" s="436"/>
      <c r="G3" s="436"/>
      <c r="H3" s="436"/>
    </row>
    <row r="4" spans="1:8" x14ac:dyDescent="0.35">
      <c r="B4" s="436"/>
      <c r="C4" s="434"/>
      <c r="D4" s="436"/>
      <c r="E4" s="436"/>
      <c r="F4" s="436"/>
      <c r="G4" s="436"/>
      <c r="H4" s="436"/>
    </row>
    <row r="5" spans="1:8" x14ac:dyDescent="0.35">
      <c r="A5"/>
      <c r="B5" s="437"/>
      <c r="C5" s="438"/>
      <c r="D5" s="439" t="s">
        <v>205</v>
      </c>
      <c r="E5" s="439" t="s">
        <v>206</v>
      </c>
      <c r="F5" s="439" t="s">
        <v>207</v>
      </c>
      <c r="G5" s="439" t="s">
        <v>208</v>
      </c>
      <c r="H5" s="439" t="s">
        <v>209</v>
      </c>
    </row>
    <row r="6" spans="1:8" x14ac:dyDescent="0.35">
      <c r="A6"/>
      <c r="B6" s="440"/>
      <c r="C6"/>
      <c r="D6" s="730">
        <f>Index!$C$2</f>
        <v>45657</v>
      </c>
      <c r="E6" s="730">
        <f>EOMONTH(D6,-3)</f>
        <v>45565</v>
      </c>
      <c r="F6" s="730">
        <f t="shared" ref="F6:H6" si="0">EOMONTH(E6,-3)</f>
        <v>45473</v>
      </c>
      <c r="G6" s="730">
        <f t="shared" si="0"/>
        <v>45382</v>
      </c>
      <c r="H6" s="730">
        <f t="shared" si="0"/>
        <v>45291</v>
      </c>
    </row>
    <row r="7" spans="1:8" x14ac:dyDescent="0.35">
      <c r="A7"/>
      <c r="B7" s="441"/>
      <c r="C7" s="442" t="s">
        <v>523</v>
      </c>
      <c r="D7" s="443"/>
      <c r="E7" s="443"/>
      <c r="F7" s="443"/>
      <c r="G7" s="443"/>
      <c r="H7" s="444"/>
    </row>
    <row r="8" spans="1:8" x14ac:dyDescent="0.35">
      <c r="B8" s="445">
        <v>1</v>
      </c>
      <c r="C8" s="446" t="s">
        <v>129</v>
      </c>
      <c r="D8" s="447">
        <v>19715.243448519999</v>
      </c>
      <c r="E8" s="447">
        <v>19583.686716200002</v>
      </c>
      <c r="F8" s="447">
        <v>19494.514922169998</v>
      </c>
      <c r="G8" s="447">
        <v>19501.0621555</v>
      </c>
      <c r="H8" s="447">
        <v>19555.050568540002</v>
      </c>
    </row>
    <row r="9" spans="1:8" x14ac:dyDescent="0.35">
      <c r="A9"/>
      <c r="B9" s="445">
        <v>2</v>
      </c>
      <c r="C9" s="446" t="s">
        <v>524</v>
      </c>
      <c r="D9" s="447">
        <v>19715.243448519999</v>
      </c>
      <c r="E9" s="447">
        <v>19583.686716200002</v>
      </c>
      <c r="F9" s="447">
        <v>19494.514922169998</v>
      </c>
      <c r="G9" s="447">
        <v>19501.0621555</v>
      </c>
      <c r="H9" s="447">
        <v>19555.050568540002</v>
      </c>
    </row>
    <row r="10" spans="1:8" x14ac:dyDescent="0.35">
      <c r="B10" s="445">
        <v>3</v>
      </c>
      <c r="C10" s="446" t="s">
        <v>178</v>
      </c>
      <c r="D10" s="447">
        <v>19715.243448519999</v>
      </c>
      <c r="E10" s="447">
        <v>19583.686716200002</v>
      </c>
      <c r="F10" s="447">
        <v>19494.514922169998</v>
      </c>
      <c r="G10" s="447">
        <v>19501.0621555</v>
      </c>
      <c r="H10" s="447">
        <v>19555.050568540002</v>
      </c>
    </row>
    <row r="11" spans="1:8" x14ac:dyDescent="0.35">
      <c r="B11" s="441"/>
      <c r="C11" s="442" t="s">
        <v>525</v>
      </c>
      <c r="D11" s="443"/>
      <c r="E11" s="443"/>
      <c r="F11" s="443"/>
      <c r="G11" s="443"/>
      <c r="H11" s="443"/>
    </row>
    <row r="12" spans="1:8" x14ac:dyDescent="0.35">
      <c r="B12" s="445">
        <v>4</v>
      </c>
      <c r="C12" s="446" t="s">
        <v>174</v>
      </c>
      <c r="D12" s="447">
        <v>13857.888721610001</v>
      </c>
      <c r="E12" s="447">
        <v>12870.33630078</v>
      </c>
      <c r="F12" s="447">
        <v>12925.447505709999</v>
      </c>
      <c r="G12" s="447">
        <v>12984.294759660001</v>
      </c>
      <c r="H12" s="447">
        <v>13129.584493350001</v>
      </c>
    </row>
    <row r="13" spans="1:8" x14ac:dyDescent="0.35">
      <c r="B13" s="441"/>
      <c r="C13" s="442" t="s">
        <v>526</v>
      </c>
      <c r="D13" s="443"/>
      <c r="E13" s="443"/>
      <c r="F13" s="443"/>
      <c r="G13" s="443"/>
      <c r="H13" s="443"/>
    </row>
    <row r="14" spans="1:8" x14ac:dyDescent="0.35">
      <c r="B14" s="445">
        <v>5</v>
      </c>
      <c r="C14" s="446" t="s">
        <v>527</v>
      </c>
      <c r="D14" s="448">
        <v>1.4226730000000001</v>
      </c>
      <c r="E14" s="448">
        <v>1.521614</v>
      </c>
      <c r="F14" s="448">
        <v>1.508227</v>
      </c>
      <c r="G14" s="448">
        <v>1.5019</v>
      </c>
      <c r="H14" s="448">
        <v>1.4894000000000001</v>
      </c>
    </row>
    <row r="15" spans="1:8" x14ac:dyDescent="0.35">
      <c r="B15" s="445">
        <v>6</v>
      </c>
      <c r="C15" s="446" t="s">
        <v>528</v>
      </c>
      <c r="D15" s="448">
        <v>1.4226730000000001</v>
      </c>
      <c r="E15" s="448">
        <v>1.521614</v>
      </c>
      <c r="F15" s="448">
        <v>1.508227</v>
      </c>
      <c r="G15" s="448">
        <v>1.5019</v>
      </c>
      <c r="H15" s="448">
        <v>1.4894000000000001</v>
      </c>
    </row>
    <row r="16" spans="1:8" x14ac:dyDescent="0.35">
      <c r="B16" s="445">
        <v>7</v>
      </c>
      <c r="C16" s="446" t="s">
        <v>529</v>
      </c>
      <c r="D16" s="448">
        <v>1.4226730000000001</v>
      </c>
      <c r="E16" s="448">
        <v>1.521614</v>
      </c>
      <c r="F16" s="448">
        <v>1.508227</v>
      </c>
      <c r="G16" s="448">
        <v>1.5019</v>
      </c>
      <c r="H16" s="448">
        <v>1.4894000000000001</v>
      </c>
    </row>
    <row r="17" spans="2:8" x14ac:dyDescent="0.35">
      <c r="B17" s="441"/>
      <c r="C17" s="442" t="s">
        <v>530</v>
      </c>
      <c r="D17" s="443"/>
      <c r="E17" s="443"/>
      <c r="F17" s="443"/>
      <c r="G17" s="443"/>
      <c r="H17" s="443"/>
    </row>
    <row r="18" spans="2:8" ht="42" x14ac:dyDescent="0.35">
      <c r="B18" s="450" t="s">
        <v>531</v>
      </c>
      <c r="C18" s="451" t="s">
        <v>532</v>
      </c>
      <c r="D18" s="448">
        <v>0</v>
      </c>
      <c r="E18" s="448">
        <v>0</v>
      </c>
      <c r="F18" s="448">
        <v>0</v>
      </c>
      <c r="G18" s="448">
        <v>0</v>
      </c>
      <c r="H18" s="448">
        <v>0</v>
      </c>
    </row>
    <row r="19" spans="2:8" ht="28" x14ac:dyDescent="0.35">
      <c r="B19" s="450" t="s">
        <v>533</v>
      </c>
      <c r="C19" s="452" t="s">
        <v>534</v>
      </c>
      <c r="D19" s="448">
        <v>0</v>
      </c>
      <c r="E19" s="448">
        <v>0</v>
      </c>
      <c r="F19" s="448">
        <v>0</v>
      </c>
      <c r="G19" s="448">
        <v>0</v>
      </c>
      <c r="H19" s="448">
        <v>0</v>
      </c>
    </row>
    <row r="20" spans="2:8" ht="28" x14ac:dyDescent="0.35">
      <c r="B20" s="450" t="s">
        <v>535</v>
      </c>
      <c r="C20" s="452" t="s">
        <v>536</v>
      </c>
      <c r="D20" s="448">
        <v>0</v>
      </c>
      <c r="E20" s="448">
        <v>0</v>
      </c>
      <c r="F20" s="448">
        <v>0</v>
      </c>
      <c r="G20" s="448">
        <v>0</v>
      </c>
      <c r="H20" s="448">
        <v>0</v>
      </c>
    </row>
    <row r="21" spans="2:8" x14ac:dyDescent="0.35">
      <c r="B21" s="445" t="s">
        <v>537</v>
      </c>
      <c r="C21" s="446" t="s">
        <v>538</v>
      </c>
      <c r="D21" s="448">
        <v>0.08</v>
      </c>
      <c r="E21" s="448">
        <v>0.08</v>
      </c>
      <c r="F21" s="448">
        <v>0.08</v>
      </c>
      <c r="G21" s="448">
        <v>0.08</v>
      </c>
      <c r="H21" s="448">
        <v>0.08</v>
      </c>
    </row>
    <row r="22" spans="2:8" x14ac:dyDescent="0.35">
      <c r="B22" s="441"/>
      <c r="C22" s="442" t="s">
        <v>539</v>
      </c>
      <c r="D22" s="443"/>
      <c r="E22" s="443"/>
      <c r="F22" s="443"/>
      <c r="G22" s="443"/>
      <c r="H22" s="443"/>
    </row>
    <row r="23" spans="2:8" x14ac:dyDescent="0.35">
      <c r="B23" s="445">
        <v>8</v>
      </c>
      <c r="C23" s="446" t="s">
        <v>540</v>
      </c>
      <c r="D23" s="448">
        <v>2.499999999998196E-2</v>
      </c>
      <c r="E23" s="448">
        <v>2.5000000000038845E-2</v>
      </c>
      <c r="F23" s="448">
        <v>2.4999999999787241E-2</v>
      </c>
      <c r="G23" s="448">
        <v>2.4999999999884476E-2</v>
      </c>
      <c r="H23" s="448">
        <v>2.4999999999714383E-2</v>
      </c>
    </row>
    <row r="24" spans="2:8" ht="42" x14ac:dyDescent="0.35">
      <c r="B24" s="445" t="s">
        <v>541</v>
      </c>
      <c r="C24" s="446" t="s">
        <v>542</v>
      </c>
      <c r="D24" s="448">
        <v>0</v>
      </c>
      <c r="E24" s="448">
        <v>0</v>
      </c>
      <c r="F24" s="877">
        <v>0</v>
      </c>
      <c r="G24" s="877">
        <v>0</v>
      </c>
      <c r="H24" s="877">
        <v>0</v>
      </c>
    </row>
    <row r="25" spans="2:8" x14ac:dyDescent="0.35">
      <c r="B25" s="445">
        <v>9</v>
      </c>
      <c r="C25" s="446" t="s">
        <v>543</v>
      </c>
      <c r="D25" s="448">
        <v>5.4865488327551417E-3</v>
      </c>
      <c r="E25" s="448">
        <v>5.5550076166748725E-3</v>
      </c>
      <c r="F25" s="448">
        <v>9.5143806932543654E-4</v>
      </c>
      <c r="G25" s="448">
        <v>8.596280326812508E-4</v>
      </c>
      <c r="H25" s="448">
        <v>9.7182429470350946E-4</v>
      </c>
    </row>
    <row r="26" spans="2:8" x14ac:dyDescent="0.35">
      <c r="B26" s="445" t="s">
        <v>544</v>
      </c>
      <c r="C26" s="446" t="s">
        <v>545</v>
      </c>
      <c r="D26" s="448">
        <v>0</v>
      </c>
      <c r="E26" s="448">
        <v>0</v>
      </c>
      <c r="F26" s="877">
        <v>0</v>
      </c>
      <c r="G26" s="877">
        <v>0</v>
      </c>
      <c r="H26" s="877">
        <v>0</v>
      </c>
    </row>
    <row r="27" spans="2:8" ht="28" x14ac:dyDescent="0.35">
      <c r="B27" s="445">
        <v>10</v>
      </c>
      <c r="C27" s="446" t="s">
        <v>546</v>
      </c>
      <c r="D27" s="448">
        <v>0</v>
      </c>
      <c r="E27" s="448">
        <v>0</v>
      </c>
      <c r="F27" s="877">
        <v>0</v>
      </c>
      <c r="G27" s="877">
        <v>0</v>
      </c>
      <c r="H27" s="877">
        <v>0</v>
      </c>
    </row>
    <row r="28" spans="2:8" ht="28" x14ac:dyDescent="0.35">
      <c r="B28" s="445" t="s">
        <v>547</v>
      </c>
      <c r="C28" s="446" t="s">
        <v>548</v>
      </c>
      <c r="D28" s="448">
        <v>0</v>
      </c>
      <c r="E28" s="448">
        <v>0</v>
      </c>
      <c r="F28" s="877">
        <v>0</v>
      </c>
      <c r="G28" s="877">
        <v>0</v>
      </c>
      <c r="H28" s="877">
        <v>0</v>
      </c>
    </row>
    <row r="29" spans="2:8" x14ac:dyDescent="0.35">
      <c r="B29" s="445">
        <v>11</v>
      </c>
      <c r="C29" s="446" t="s">
        <v>549</v>
      </c>
      <c r="D29" s="448">
        <v>3.0486548832737104E-2</v>
      </c>
      <c r="E29" s="448">
        <v>3.055500761671372E-2</v>
      </c>
      <c r="F29" s="448">
        <v>2.595143806988635E-2</v>
      </c>
      <c r="G29" s="448">
        <v>2.5859628032565727E-2</v>
      </c>
      <c r="H29" s="448">
        <v>2.5971824294417894E-2</v>
      </c>
    </row>
    <row r="30" spans="2:8" x14ac:dyDescent="0.35">
      <c r="B30" s="445" t="s">
        <v>550</v>
      </c>
      <c r="C30" s="446" t="s">
        <v>551</v>
      </c>
      <c r="D30" s="448">
        <v>0.110487</v>
      </c>
      <c r="E30" s="448">
        <v>0.110555</v>
      </c>
      <c r="F30" s="448">
        <v>0.105951</v>
      </c>
      <c r="G30" s="448">
        <v>0.10589999999999999</v>
      </c>
      <c r="H30" s="448">
        <v>0.106</v>
      </c>
    </row>
    <row r="31" spans="2:8" ht="28" x14ac:dyDescent="0.35">
      <c r="B31" s="445">
        <v>12</v>
      </c>
      <c r="C31" s="446" t="s">
        <v>552</v>
      </c>
      <c r="D31" s="448">
        <v>1.342673</v>
      </c>
      <c r="E31" s="448">
        <v>1.441614</v>
      </c>
      <c r="F31" s="448">
        <v>1.4282269999999999</v>
      </c>
      <c r="G31" s="448">
        <v>1.4218999999999997</v>
      </c>
      <c r="H31" s="448">
        <v>1.4094</v>
      </c>
    </row>
    <row r="32" spans="2:8" x14ac:dyDescent="0.35">
      <c r="B32" s="441"/>
      <c r="C32" s="442" t="s">
        <v>20</v>
      </c>
      <c r="D32" s="443"/>
      <c r="E32" s="443"/>
      <c r="F32" s="443"/>
      <c r="G32" s="443"/>
      <c r="H32" s="443"/>
    </row>
    <row r="33" spans="2:8" x14ac:dyDescent="0.35">
      <c r="B33" s="445">
        <v>13</v>
      </c>
      <c r="C33" s="446" t="s">
        <v>553</v>
      </c>
      <c r="D33" s="449">
        <v>124705.12751703001</v>
      </c>
      <c r="E33" s="449">
        <v>128133.23806385</v>
      </c>
      <c r="F33" s="449">
        <v>117940.74405511</v>
      </c>
      <c r="G33" s="449">
        <v>118855.19801623</v>
      </c>
      <c r="H33" s="449">
        <v>423334.88058997999</v>
      </c>
    </row>
    <row r="34" spans="2:8" x14ac:dyDescent="0.35">
      <c r="B34" s="445">
        <v>14</v>
      </c>
      <c r="C34" s="446" t="s">
        <v>554</v>
      </c>
      <c r="D34" s="448">
        <v>0.15809500000000001</v>
      </c>
      <c r="E34" s="448">
        <v>0.152838</v>
      </c>
      <c r="F34" s="448">
        <v>0.16529099999999999</v>
      </c>
      <c r="G34" s="448">
        <v>0.164074</v>
      </c>
      <c r="H34" s="448">
        <v>4.6192999999999998E-2</v>
      </c>
    </row>
    <row r="35" spans="2:8" x14ac:dyDescent="0.35">
      <c r="B35" s="441"/>
      <c r="C35" s="442" t="s">
        <v>555</v>
      </c>
      <c r="D35" s="443"/>
      <c r="E35" s="443"/>
      <c r="F35" s="443"/>
      <c r="G35" s="443"/>
      <c r="H35" s="443"/>
    </row>
    <row r="36" spans="2:8" ht="28" x14ac:dyDescent="0.35">
      <c r="B36" s="450" t="s">
        <v>556</v>
      </c>
      <c r="C36" s="451" t="s">
        <v>557</v>
      </c>
      <c r="D36" s="448">
        <v>0</v>
      </c>
      <c r="E36" s="448">
        <v>0</v>
      </c>
      <c r="F36" s="448">
        <v>0</v>
      </c>
      <c r="G36" s="448">
        <v>0</v>
      </c>
      <c r="H36" s="448">
        <v>0</v>
      </c>
    </row>
    <row r="37" spans="2:8" ht="28" x14ac:dyDescent="0.35">
      <c r="B37" s="450" t="s">
        <v>558</v>
      </c>
      <c r="C37" s="452" t="s">
        <v>559</v>
      </c>
      <c r="D37" s="448">
        <v>0</v>
      </c>
      <c r="E37" s="448">
        <v>0</v>
      </c>
      <c r="F37" s="448">
        <v>0</v>
      </c>
      <c r="G37" s="448">
        <v>0</v>
      </c>
      <c r="H37" s="448">
        <v>0</v>
      </c>
    </row>
    <row r="38" spans="2:8" x14ac:dyDescent="0.35">
      <c r="B38" s="450" t="s">
        <v>560</v>
      </c>
      <c r="C38" s="451" t="s">
        <v>561</v>
      </c>
      <c r="D38" s="448">
        <v>0.03</v>
      </c>
      <c r="E38" s="448">
        <v>0.03</v>
      </c>
      <c r="F38" s="448">
        <v>0.03</v>
      </c>
      <c r="G38" s="448">
        <v>0.03</v>
      </c>
      <c r="H38" s="448">
        <v>0.03</v>
      </c>
    </row>
    <row r="39" spans="2:8" x14ac:dyDescent="0.35">
      <c r="B39" s="441"/>
      <c r="C39" s="453" t="s">
        <v>562</v>
      </c>
      <c r="D39" s="454"/>
      <c r="E39" s="454"/>
      <c r="F39" s="454"/>
      <c r="G39" s="454"/>
      <c r="H39" s="454"/>
    </row>
    <row r="40" spans="2:8" ht="28" x14ac:dyDescent="0.35">
      <c r="B40" s="450" t="s">
        <v>563</v>
      </c>
      <c r="C40" s="455" t="s">
        <v>564</v>
      </c>
      <c r="D40" s="456">
        <v>0</v>
      </c>
      <c r="E40" s="456">
        <v>0</v>
      </c>
      <c r="F40" s="456">
        <v>0</v>
      </c>
      <c r="G40" s="456">
        <v>0</v>
      </c>
      <c r="H40" s="456">
        <v>0</v>
      </c>
    </row>
    <row r="41" spans="2:8" x14ac:dyDescent="0.35">
      <c r="B41" s="450" t="s">
        <v>565</v>
      </c>
      <c r="C41" s="446" t="s">
        <v>566</v>
      </c>
      <c r="D41" s="448">
        <v>0.03</v>
      </c>
      <c r="E41" s="448">
        <v>0.03</v>
      </c>
      <c r="F41" s="448">
        <v>0.03</v>
      </c>
      <c r="G41" s="448">
        <v>0.03</v>
      </c>
      <c r="H41" s="448">
        <v>0.03</v>
      </c>
    </row>
    <row r="42" spans="2:8" x14ac:dyDescent="0.35">
      <c r="B42" s="441"/>
      <c r="C42" s="442" t="s">
        <v>567</v>
      </c>
      <c r="D42" s="443"/>
      <c r="E42" s="443"/>
      <c r="F42" s="443"/>
      <c r="G42" s="443"/>
      <c r="H42" s="443"/>
    </row>
    <row r="43" spans="2:8" ht="28" x14ac:dyDescent="0.35">
      <c r="B43" s="445">
        <v>15</v>
      </c>
      <c r="C43" s="446" t="s">
        <v>568</v>
      </c>
      <c r="D43" s="447">
        <v>19131.860141410001</v>
      </c>
      <c r="E43" s="447">
        <v>36905.977180220005</v>
      </c>
      <c r="F43" s="447">
        <v>18680.692163659998</v>
      </c>
      <c r="G43" s="447">
        <v>18758.003391540002</v>
      </c>
      <c r="H43" s="447">
        <v>17163.390610030001</v>
      </c>
    </row>
    <row r="44" spans="2:8" x14ac:dyDescent="0.35">
      <c r="B44" s="445" t="s">
        <v>569</v>
      </c>
      <c r="C44" s="446" t="s">
        <v>570</v>
      </c>
      <c r="D44" s="447">
        <v>2124.0488939500001</v>
      </c>
      <c r="E44" s="447">
        <v>26354.132163599999</v>
      </c>
      <c r="F44" s="447">
        <v>1663.00449456</v>
      </c>
      <c r="G44" s="447">
        <v>2046.0965025</v>
      </c>
      <c r="H44" s="447">
        <v>3309.0793514899997</v>
      </c>
    </row>
    <row r="45" spans="2:8" x14ac:dyDescent="0.35">
      <c r="B45" s="445" t="s">
        <v>571</v>
      </c>
      <c r="C45" s="446" t="s">
        <v>572</v>
      </c>
      <c r="D45" s="447">
        <v>11833.510786299999</v>
      </c>
      <c r="E45" s="447">
        <v>28372.29796688</v>
      </c>
      <c r="F45" s="447">
        <v>12890.968444180002</v>
      </c>
      <c r="G45" s="447">
        <v>8003.3780505799996</v>
      </c>
      <c r="H45" s="447">
        <v>13956.069538040001</v>
      </c>
    </row>
    <row r="46" spans="2:8" ht="28" x14ac:dyDescent="0.35">
      <c r="B46" s="445">
        <v>16</v>
      </c>
      <c r="C46" s="446" t="s">
        <v>573</v>
      </c>
      <c r="D46" s="447">
        <v>531.01222349</v>
      </c>
      <c r="E46" s="447">
        <v>6588.5330408999998</v>
      </c>
      <c r="F46" s="447">
        <v>415.75112364</v>
      </c>
      <c r="G46" s="447">
        <v>511.52412562000001</v>
      </c>
      <c r="H46" s="447">
        <v>827.26983787000006</v>
      </c>
    </row>
    <row r="47" spans="2:8" x14ac:dyDescent="0.35">
      <c r="B47" s="445">
        <v>17</v>
      </c>
      <c r="C47" s="446" t="s">
        <v>574</v>
      </c>
      <c r="D47" s="448">
        <v>36.029000000000003</v>
      </c>
      <c r="E47" s="448">
        <v>5.6014999999999997</v>
      </c>
      <c r="F47" s="448">
        <v>44.932400000000001</v>
      </c>
      <c r="G47" s="448">
        <v>36.6708</v>
      </c>
      <c r="H47" s="448">
        <v>20.747</v>
      </c>
    </row>
    <row r="48" spans="2:8" x14ac:dyDescent="0.35">
      <c r="B48" s="441"/>
      <c r="C48" s="442" t="s">
        <v>31</v>
      </c>
      <c r="D48" s="443"/>
      <c r="E48" s="443"/>
      <c r="F48" s="443"/>
      <c r="G48" s="443"/>
      <c r="H48" s="443"/>
    </row>
    <row r="49" spans="2:8" x14ac:dyDescent="0.35">
      <c r="B49" s="445">
        <v>18</v>
      </c>
      <c r="C49" s="446" t="s">
        <v>575</v>
      </c>
      <c r="D49" s="447">
        <v>374633.86339800002</v>
      </c>
      <c r="E49" s="447">
        <v>399810.93919300003</v>
      </c>
      <c r="F49" s="447">
        <v>304330.32436299999</v>
      </c>
      <c r="G49" s="447">
        <v>350242.09014300001</v>
      </c>
      <c r="H49" s="447">
        <v>354519.49030900002</v>
      </c>
    </row>
    <row r="50" spans="2:8" x14ac:dyDescent="0.35">
      <c r="B50" s="445">
        <v>19</v>
      </c>
      <c r="C50" s="446" t="s">
        <v>576</v>
      </c>
      <c r="D50" s="447">
        <v>361657.34946900001</v>
      </c>
      <c r="E50" s="447">
        <v>379919.87304600002</v>
      </c>
      <c r="F50" s="447">
        <v>377689.60285199998</v>
      </c>
      <c r="G50" s="447">
        <v>387781.35252399999</v>
      </c>
      <c r="H50" s="447">
        <v>381084.73550900002</v>
      </c>
    </row>
    <row r="51" spans="2:8" x14ac:dyDescent="0.35">
      <c r="B51" s="445">
        <v>20</v>
      </c>
      <c r="C51" s="446" t="s">
        <v>577</v>
      </c>
      <c r="D51" s="448">
        <v>1.0358810000000001</v>
      </c>
      <c r="E51" s="448">
        <v>1.0523560000000001</v>
      </c>
      <c r="F51" s="448">
        <v>0.80576800000000004</v>
      </c>
      <c r="G51" s="448">
        <v>0.90319499999999997</v>
      </c>
      <c r="H51" s="448">
        <v>0.93028999999999995</v>
      </c>
    </row>
  </sheetData>
  <mergeCells count="1">
    <mergeCell ref="B2:H2"/>
  </mergeCells>
  <pageMargins left="0.70866141732283472" right="0.70866141732283472" top="0.74803149606299213" bottom="0.74803149606299213" header="0.31496062992125984" footer="0.31496062992125984"/>
  <pageSetup scale="4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8"/>
  <sheetViews>
    <sheetView showGridLines="0" topLeftCell="A5" zoomScaleNormal="100" workbookViewId="0">
      <selection activeCell="C8" sqref="C8:J17"/>
    </sheetView>
  </sheetViews>
  <sheetFormatPr defaultColWidth="9.1796875" defaultRowHeight="27" customHeight="1" x14ac:dyDescent="0.35"/>
  <cols>
    <col min="1" max="1" width="9.1796875" style="198"/>
    <col min="2" max="2" width="35.7265625" style="198" customWidth="1"/>
    <col min="3" max="6" width="12.453125" style="198" customWidth="1"/>
    <col min="7" max="7" width="17.453125" style="198" customWidth="1"/>
    <col min="8" max="8" width="15.7265625" style="198" customWidth="1"/>
    <col min="9" max="9" width="15.54296875" style="198" customWidth="1"/>
    <col min="10" max="10" width="21.81640625" style="198" customWidth="1"/>
    <col min="11" max="16384" width="9.1796875" style="198"/>
  </cols>
  <sheetData>
    <row r="1" spans="1:17" ht="19.5" customHeight="1" thickBot="1" x14ac:dyDescent="0.4">
      <c r="A1" s="3"/>
    </row>
    <row r="2" spans="1:17" s="199" customFormat="1" ht="18" thickBot="1" x14ac:dyDescent="0.4">
      <c r="A2" s="198"/>
      <c r="B2" s="1088" t="s">
        <v>321</v>
      </c>
      <c r="C2" s="1089"/>
      <c r="D2" s="1089"/>
      <c r="E2" s="1089"/>
      <c r="F2" s="1089"/>
      <c r="G2" s="1089"/>
      <c r="H2" s="1089"/>
      <c r="I2" s="1089"/>
      <c r="J2" s="1090"/>
    </row>
    <row r="3" spans="1:17" ht="15.5" x14ac:dyDescent="0.35">
      <c r="B3" s="796" t="s">
        <v>1142</v>
      </c>
      <c r="C3" s="200"/>
      <c r="D3" s="200"/>
      <c r="E3" s="200"/>
      <c r="F3" s="200"/>
      <c r="G3" s="200"/>
      <c r="H3" s="200"/>
      <c r="I3" s="200"/>
      <c r="J3" s="200"/>
      <c r="K3" s="200"/>
      <c r="L3" s="200"/>
      <c r="M3" s="200"/>
      <c r="N3" s="200"/>
      <c r="O3" s="200"/>
      <c r="P3" s="200"/>
      <c r="Q3" s="200"/>
    </row>
    <row r="4" spans="1:17" ht="16" thickBot="1" x14ac:dyDescent="0.4">
      <c r="B4" s="200"/>
      <c r="C4" s="200"/>
      <c r="D4" s="200"/>
      <c r="E4" s="200"/>
      <c r="F4" s="200"/>
      <c r="G4" s="200"/>
      <c r="H4" s="200"/>
      <c r="I4" s="200"/>
      <c r="J4" s="200"/>
      <c r="K4" s="200"/>
      <c r="L4" s="200"/>
      <c r="M4" s="200"/>
      <c r="N4" s="200"/>
      <c r="O4" s="200"/>
      <c r="P4" s="200"/>
      <c r="Q4" s="200"/>
    </row>
    <row r="5" spans="1:17" ht="38.25" customHeight="1" thickBot="1" x14ac:dyDescent="0.4">
      <c r="B5" s="201">
        <v>45657</v>
      </c>
      <c r="C5" s="1091" t="s">
        <v>322</v>
      </c>
      <c r="D5" s="1092"/>
      <c r="E5" s="1092"/>
      <c r="F5" s="1093"/>
      <c r="G5" s="1094" t="s">
        <v>323</v>
      </c>
      <c r="H5" s="1095"/>
      <c r="I5" s="1096" t="s">
        <v>324</v>
      </c>
      <c r="J5" s="1097"/>
    </row>
    <row r="6" spans="1:17" ht="15" thickBot="1" x14ac:dyDescent="0.4">
      <c r="B6" s="1098" t="s">
        <v>83</v>
      </c>
      <c r="C6" s="1100" t="s">
        <v>325</v>
      </c>
      <c r="D6" s="1102" t="s">
        <v>326</v>
      </c>
      <c r="E6" s="1103"/>
      <c r="F6" s="1104"/>
      <c r="G6" s="1105" t="s">
        <v>327</v>
      </c>
      <c r="H6" s="1105" t="s">
        <v>328</v>
      </c>
      <c r="I6" s="202"/>
      <c r="J6" s="1105" t="s">
        <v>329</v>
      </c>
    </row>
    <row r="7" spans="1:17" ht="39.75" customHeight="1" thickBot="1" x14ac:dyDescent="0.4">
      <c r="B7" s="1099"/>
      <c r="C7" s="1101"/>
      <c r="D7" s="203"/>
      <c r="E7" s="204" t="s">
        <v>330</v>
      </c>
      <c r="F7" s="205" t="s">
        <v>331</v>
      </c>
      <c r="G7" s="1106"/>
      <c r="H7" s="1106"/>
      <c r="I7" s="206"/>
      <c r="J7" s="1107"/>
    </row>
    <row r="8" spans="1:17" ht="15" thickBot="1" x14ac:dyDescent="0.4">
      <c r="B8" s="207" t="s">
        <v>332</v>
      </c>
      <c r="C8" s="208">
        <v>121.236317</v>
      </c>
      <c r="D8" s="208">
        <v>0.31161100000000003</v>
      </c>
      <c r="E8" s="208">
        <v>0.31161100000000003</v>
      </c>
      <c r="F8" s="208">
        <v>0.31161100000000003</v>
      </c>
      <c r="G8" s="208">
        <v>-4.525099</v>
      </c>
      <c r="H8" s="208">
        <v>0</v>
      </c>
      <c r="I8" s="208">
        <v>113.65937700000001</v>
      </c>
      <c r="J8" s="208">
        <v>0.31161100000000003</v>
      </c>
    </row>
    <row r="9" spans="1:17" ht="15" thickBot="1" x14ac:dyDescent="0.4">
      <c r="B9" s="209" t="s">
        <v>333</v>
      </c>
      <c r="C9" s="208">
        <v>0</v>
      </c>
      <c r="D9" s="208">
        <v>0</v>
      </c>
      <c r="E9" s="208">
        <v>0</v>
      </c>
      <c r="F9" s="208">
        <v>0</v>
      </c>
      <c r="G9" s="208">
        <v>0</v>
      </c>
      <c r="H9" s="208">
        <v>0</v>
      </c>
      <c r="I9" s="208">
        <v>0</v>
      </c>
      <c r="J9" s="208">
        <v>0</v>
      </c>
    </row>
    <row r="10" spans="1:17" ht="15" thickBot="1" x14ac:dyDescent="0.4">
      <c r="B10" s="209" t="s">
        <v>334</v>
      </c>
      <c r="C10" s="208">
        <v>0</v>
      </c>
      <c r="D10" s="208">
        <v>0</v>
      </c>
      <c r="E10" s="208">
        <v>0</v>
      </c>
      <c r="F10" s="208">
        <v>0</v>
      </c>
      <c r="G10" s="208">
        <v>0</v>
      </c>
      <c r="H10" s="208">
        <v>0</v>
      </c>
      <c r="I10" s="208">
        <v>0</v>
      </c>
      <c r="J10" s="208">
        <v>0</v>
      </c>
    </row>
    <row r="11" spans="1:17" ht="15" thickBot="1" x14ac:dyDescent="0.4">
      <c r="B11" s="209" t="s">
        <v>335</v>
      </c>
      <c r="C11" s="208">
        <v>0</v>
      </c>
      <c r="D11" s="208">
        <v>0</v>
      </c>
      <c r="E11" s="208">
        <v>0</v>
      </c>
      <c r="F11" s="208">
        <v>0</v>
      </c>
      <c r="G11" s="208">
        <v>0</v>
      </c>
      <c r="H11" s="208">
        <v>0</v>
      </c>
      <c r="I11" s="208">
        <v>0</v>
      </c>
      <c r="J11" s="208">
        <v>0</v>
      </c>
    </row>
    <row r="12" spans="1:17" ht="15" thickBot="1" x14ac:dyDescent="0.4">
      <c r="B12" s="209" t="s">
        <v>336</v>
      </c>
      <c r="C12" s="208">
        <v>0</v>
      </c>
      <c r="D12" s="208">
        <v>0</v>
      </c>
      <c r="E12" s="208">
        <v>0</v>
      </c>
      <c r="F12" s="208">
        <v>0</v>
      </c>
      <c r="G12" s="208">
        <v>0</v>
      </c>
      <c r="H12" s="208">
        <v>0</v>
      </c>
      <c r="I12" s="208">
        <v>0</v>
      </c>
      <c r="J12" s="208">
        <v>0</v>
      </c>
    </row>
    <row r="13" spans="1:17" ht="15" thickBot="1" x14ac:dyDescent="0.4">
      <c r="B13" s="209" t="s">
        <v>337</v>
      </c>
      <c r="C13" s="208">
        <v>0</v>
      </c>
      <c r="D13" s="208">
        <v>0</v>
      </c>
      <c r="E13" s="208">
        <v>0</v>
      </c>
      <c r="F13" s="208">
        <v>0</v>
      </c>
      <c r="G13" s="208">
        <v>0</v>
      </c>
      <c r="H13" s="208">
        <v>0</v>
      </c>
      <c r="I13" s="208">
        <v>0</v>
      </c>
      <c r="J13" s="208">
        <v>0</v>
      </c>
    </row>
    <row r="14" spans="1:17" ht="15" thickBot="1" x14ac:dyDescent="0.4">
      <c r="B14" s="209" t="s">
        <v>338</v>
      </c>
      <c r="C14" s="208">
        <v>121.236317</v>
      </c>
      <c r="D14" s="208">
        <v>0.31161100000000003</v>
      </c>
      <c r="E14" s="208">
        <v>0.31161100000000003</v>
      </c>
      <c r="F14" s="208">
        <v>0.31161100000000003</v>
      </c>
      <c r="G14" s="208">
        <v>-4.525099</v>
      </c>
      <c r="H14" s="208">
        <v>0</v>
      </c>
      <c r="I14" s="208">
        <v>113.65937700000001</v>
      </c>
      <c r="J14" s="208">
        <v>0.31161100000000003</v>
      </c>
    </row>
    <row r="15" spans="1:17" ht="15" thickBot="1" x14ac:dyDescent="0.4">
      <c r="B15" s="210" t="s">
        <v>297</v>
      </c>
      <c r="C15" s="208">
        <v>0</v>
      </c>
      <c r="D15" s="208">
        <v>0</v>
      </c>
      <c r="E15" s="208">
        <v>0</v>
      </c>
      <c r="F15" s="208">
        <v>0</v>
      </c>
      <c r="G15" s="208">
        <v>0</v>
      </c>
      <c r="H15" s="208">
        <v>0</v>
      </c>
      <c r="I15" s="208">
        <v>0</v>
      </c>
      <c r="J15" s="208">
        <v>0</v>
      </c>
    </row>
    <row r="16" spans="1:17" ht="15" thickBot="1" x14ac:dyDescent="0.4">
      <c r="B16" s="210" t="s">
        <v>339</v>
      </c>
      <c r="C16" s="208">
        <v>0</v>
      </c>
      <c r="D16" s="208">
        <v>0</v>
      </c>
      <c r="E16" s="208">
        <v>0</v>
      </c>
      <c r="F16" s="208">
        <v>0</v>
      </c>
      <c r="G16" s="208">
        <v>0</v>
      </c>
      <c r="H16" s="208">
        <v>0</v>
      </c>
      <c r="I16" s="208">
        <v>0</v>
      </c>
      <c r="J16" s="208">
        <v>0</v>
      </c>
    </row>
    <row r="17" spans="2:10" ht="15" thickBot="1" x14ac:dyDescent="0.4">
      <c r="B17" s="211" t="s">
        <v>232</v>
      </c>
      <c r="C17" s="212">
        <v>121.236317</v>
      </c>
      <c r="D17" s="212">
        <v>0.31161100000000003</v>
      </c>
      <c r="E17" s="212">
        <v>0.31161100000000003</v>
      </c>
      <c r="F17" s="212">
        <v>0.31161100000000003</v>
      </c>
      <c r="G17" s="212">
        <v>-4.525099</v>
      </c>
      <c r="H17" s="212">
        <v>0</v>
      </c>
      <c r="I17" s="212">
        <v>113.65937700000001</v>
      </c>
      <c r="J17" s="212">
        <v>0.31161100000000003</v>
      </c>
    </row>
    <row r="18" spans="2:10" ht="27" customHeight="1" x14ac:dyDescent="0.35">
      <c r="B18" s="812"/>
    </row>
  </sheetData>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79"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topLeftCell="A4" zoomScale="130" zoomScaleNormal="130" workbookViewId="0">
      <selection activeCell="B2" sqref="B2:C7"/>
    </sheetView>
  </sheetViews>
  <sheetFormatPr defaultColWidth="9.1796875" defaultRowHeight="28.5" customHeight="1" x14ac:dyDescent="0.35"/>
  <cols>
    <col min="1" max="1" width="9.1796875" style="82"/>
    <col min="2" max="2" width="33" style="82" customWidth="1"/>
    <col min="3" max="3" width="30.81640625" style="82" customWidth="1"/>
    <col min="4" max="5" width="9.1796875" style="82"/>
    <col min="6" max="6" width="28.54296875" style="82" bestFit="1" customWidth="1"/>
    <col min="7" max="16384" width="9.1796875" style="82"/>
  </cols>
  <sheetData>
    <row r="1" spans="1:12" ht="28.5" customHeight="1" thickBot="1" x14ac:dyDescent="0.4">
      <c r="A1" s="3"/>
    </row>
    <row r="2" spans="1:12" ht="18" thickBot="1" x14ac:dyDescent="0.4">
      <c r="B2" s="1088" t="s">
        <v>340</v>
      </c>
      <c r="C2" s="1090"/>
      <c r="G2" s="1108"/>
      <c r="H2" s="1108"/>
      <c r="I2" s="1108"/>
      <c r="J2" s="1108"/>
      <c r="K2" s="1108"/>
      <c r="L2" s="1108"/>
    </row>
    <row r="3" spans="1:12" ht="28.5" customHeight="1" x14ac:dyDescent="0.35">
      <c r="B3" s="798" t="s">
        <v>1142</v>
      </c>
      <c r="C3" s="797"/>
      <c r="D3" s="797"/>
      <c r="E3" s="797"/>
      <c r="F3" s="213"/>
      <c r="G3" s="1108"/>
      <c r="H3" s="1108"/>
      <c r="I3" s="213"/>
    </row>
    <row r="4" spans="1:12" ht="28.5" customHeight="1" thickBot="1" x14ac:dyDescent="0.4">
      <c r="B4" s="214">
        <v>45657</v>
      </c>
    </row>
    <row r="5" spans="1:12" ht="28.5" customHeight="1" thickBot="1" x14ac:dyDescent="0.4">
      <c r="B5" s="215" t="s">
        <v>83</v>
      </c>
      <c r="C5" s="204" t="s">
        <v>341</v>
      </c>
    </row>
    <row r="6" spans="1:12" ht="28.5" customHeight="1" x14ac:dyDescent="0.35">
      <c r="B6" s="216" t="s">
        <v>342</v>
      </c>
      <c r="C6" s="217">
        <v>0</v>
      </c>
    </row>
    <row r="7" spans="1:12" ht="30.5" thickBot="1" x14ac:dyDescent="0.4">
      <c r="B7" s="218" t="s">
        <v>343</v>
      </c>
      <c r="C7" s="219">
        <v>0</v>
      </c>
    </row>
  </sheetData>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topLeftCell="A18" zoomScaleNormal="100" workbookViewId="0">
      <selection activeCell="D11" sqref="D11:O33"/>
    </sheetView>
  </sheetViews>
  <sheetFormatPr defaultColWidth="9.1796875" defaultRowHeight="14" x14ac:dyDescent="0.3"/>
  <cols>
    <col min="1" max="2" width="9.1796875" style="220"/>
    <col min="3" max="3" width="19" style="220" customWidth="1"/>
    <col min="4" max="4" width="8.26953125" style="220" bestFit="1" customWidth="1"/>
    <col min="5" max="5" width="15.26953125" style="220" bestFit="1" customWidth="1"/>
    <col min="6" max="6" width="12.1796875" style="220" bestFit="1" customWidth="1"/>
    <col min="7" max="7" width="6.1796875" style="220" bestFit="1" customWidth="1"/>
    <col min="8" max="8" width="19" style="220" bestFit="1" customWidth="1"/>
    <col min="9" max="9" width="12.1796875" style="220" bestFit="1" customWidth="1"/>
    <col min="10" max="10" width="11.453125" style="220" bestFit="1" customWidth="1"/>
    <col min="11" max="13" width="11.26953125" style="220" bestFit="1" customWidth="1"/>
    <col min="14" max="14" width="10.54296875" style="220" bestFit="1" customWidth="1"/>
    <col min="15" max="15" width="12.7265625" style="220" bestFit="1" customWidth="1"/>
    <col min="16" max="16384" width="9.1796875" style="220"/>
  </cols>
  <sheetData>
    <row r="1" spans="1:15" ht="15" thickBot="1" x14ac:dyDescent="0.4">
      <c r="A1" s="3"/>
    </row>
    <row r="2" spans="1:15" ht="18.75" customHeight="1" thickBot="1" x14ac:dyDescent="0.35">
      <c r="B2" s="1088" t="s">
        <v>344</v>
      </c>
      <c r="C2" s="1089"/>
      <c r="D2" s="1089"/>
      <c r="E2" s="1089"/>
      <c r="F2" s="1089"/>
      <c r="G2" s="1089"/>
      <c r="H2" s="1089"/>
      <c r="I2" s="1089"/>
      <c r="J2" s="1089"/>
      <c r="K2" s="1089"/>
      <c r="L2" s="1089"/>
      <c r="M2" s="1089"/>
      <c r="N2" s="1089"/>
      <c r="O2" s="1090"/>
    </row>
    <row r="3" spans="1:15" x14ac:dyDescent="0.3">
      <c r="B3" s="1110" t="s">
        <v>1143</v>
      </c>
      <c r="C3" s="1110"/>
      <c r="D3" s="1110"/>
      <c r="E3" s="1110"/>
      <c r="F3" s="1110"/>
      <c r="G3" s="1110"/>
      <c r="H3" s="1110"/>
      <c r="I3" s="1110"/>
      <c r="J3" s="1110"/>
      <c r="K3" s="1110"/>
      <c r="L3" s="1110"/>
      <c r="M3" s="1110"/>
      <c r="N3" s="1110"/>
      <c r="O3" s="1110"/>
    </row>
    <row r="4" spans="1:15" ht="15" x14ac:dyDescent="0.3">
      <c r="B4" s="1109"/>
      <c r="C4" s="1109"/>
      <c r="D4" s="221"/>
      <c r="E4" s="221"/>
      <c r="F4" s="221"/>
      <c r="G4" s="221"/>
      <c r="H4" s="221"/>
      <c r="I4" s="221"/>
      <c r="J4" s="221"/>
      <c r="K4" s="221"/>
      <c r="L4" s="221"/>
      <c r="M4" s="221"/>
      <c r="N4" s="221"/>
      <c r="O4" s="221"/>
    </row>
    <row r="5" spans="1:15" ht="15" x14ac:dyDescent="0.3">
      <c r="B5" s="1109"/>
      <c r="C5" s="1109"/>
      <c r="D5" s="221"/>
      <c r="E5" s="221"/>
      <c r="F5" s="221"/>
      <c r="G5" s="221"/>
      <c r="H5" s="221"/>
      <c r="I5" s="221"/>
      <c r="J5" s="221"/>
      <c r="K5" s="221"/>
      <c r="L5" s="221"/>
      <c r="M5" s="221"/>
      <c r="N5" s="221"/>
      <c r="O5" s="221"/>
    </row>
    <row r="6" spans="1:15" ht="15" x14ac:dyDescent="0.3">
      <c r="B6" s="1109"/>
      <c r="C6" s="1109"/>
      <c r="D6" s="221"/>
      <c r="E6" s="221"/>
      <c r="F6" s="221"/>
      <c r="G6" s="221"/>
      <c r="H6" s="221"/>
      <c r="I6" s="221"/>
      <c r="J6" s="221"/>
      <c r="K6" s="221"/>
      <c r="L6" s="221"/>
      <c r="M6" s="221"/>
      <c r="N6" s="221"/>
      <c r="O6" s="221"/>
    </row>
    <row r="7" spans="1:15" ht="15.5" thickBot="1" x14ac:dyDescent="0.35">
      <c r="B7" s="1109"/>
      <c r="C7" s="1109"/>
      <c r="D7" s="221"/>
      <c r="E7" s="222"/>
      <c r="F7" s="222"/>
      <c r="G7" s="222"/>
      <c r="H7" s="222"/>
      <c r="I7" s="222"/>
      <c r="J7" s="222"/>
      <c r="K7" s="222"/>
      <c r="L7" s="222"/>
      <c r="M7" s="222"/>
      <c r="N7" s="222"/>
      <c r="O7" s="222"/>
    </row>
    <row r="8" spans="1:15" ht="14.5" thickBot="1" x14ac:dyDescent="0.35">
      <c r="B8" s="1113">
        <v>45657</v>
      </c>
      <c r="C8" s="1114"/>
      <c r="D8" s="1115" t="s">
        <v>345</v>
      </c>
      <c r="E8" s="1116"/>
      <c r="F8" s="1116"/>
      <c r="G8" s="1116"/>
      <c r="H8" s="1116"/>
      <c r="I8" s="1116"/>
      <c r="J8" s="1116"/>
      <c r="K8" s="1116"/>
      <c r="L8" s="1116"/>
      <c r="M8" s="1116"/>
      <c r="N8" s="1116"/>
      <c r="O8" s="1117"/>
    </row>
    <row r="9" spans="1:15" ht="15" customHeight="1" thickBot="1" x14ac:dyDescent="0.35">
      <c r="B9" s="1118" t="s">
        <v>83</v>
      </c>
      <c r="C9" s="1119"/>
      <c r="D9" s="1122" t="s">
        <v>346</v>
      </c>
      <c r="E9" s="1123"/>
      <c r="F9" s="1123"/>
      <c r="G9" s="1124" t="s">
        <v>347</v>
      </c>
      <c r="H9" s="1125"/>
      <c r="I9" s="1125"/>
      <c r="J9" s="1125"/>
      <c r="K9" s="1125"/>
      <c r="L9" s="1125"/>
      <c r="M9" s="1125"/>
      <c r="N9" s="1125"/>
      <c r="O9" s="1126"/>
    </row>
    <row r="10" spans="1:15" ht="36" customHeight="1" thickBot="1" x14ac:dyDescent="0.35">
      <c r="B10" s="1120"/>
      <c r="C10" s="1121"/>
      <c r="D10" s="223"/>
      <c r="E10" s="204" t="s">
        <v>348</v>
      </c>
      <c r="F10" s="204" t="s">
        <v>349</v>
      </c>
      <c r="G10" s="224"/>
      <c r="H10" s="225" t="s">
        <v>350</v>
      </c>
      <c r="I10" s="225" t="s">
        <v>351</v>
      </c>
      <c r="J10" s="225" t="s">
        <v>352</v>
      </c>
      <c r="K10" s="225" t="s">
        <v>353</v>
      </c>
      <c r="L10" s="225" t="s">
        <v>354</v>
      </c>
      <c r="M10" s="225" t="s">
        <v>355</v>
      </c>
      <c r="N10" s="225" t="s">
        <v>356</v>
      </c>
      <c r="O10" s="226" t="s">
        <v>357</v>
      </c>
    </row>
    <row r="11" spans="1:15" ht="22.5" customHeight="1" thickBot="1" x14ac:dyDescent="0.35">
      <c r="B11" s="1127" t="s">
        <v>358</v>
      </c>
      <c r="C11" s="1128"/>
      <c r="D11" s="227">
        <v>8157.2385519999998</v>
      </c>
      <c r="E11" s="227">
        <v>8157.2385519999998</v>
      </c>
      <c r="F11" s="227">
        <v>0</v>
      </c>
      <c r="G11" s="227">
        <v>0</v>
      </c>
      <c r="H11" s="227">
        <v>0</v>
      </c>
      <c r="I11" s="227">
        <v>0</v>
      </c>
      <c r="J11" s="227">
        <v>0</v>
      </c>
      <c r="K11" s="227">
        <v>0</v>
      </c>
      <c r="L11" s="227">
        <v>0</v>
      </c>
      <c r="M11" s="227">
        <v>0</v>
      </c>
      <c r="N11" s="227">
        <v>0</v>
      </c>
      <c r="O11" s="227">
        <v>0</v>
      </c>
    </row>
    <row r="12" spans="1:15" ht="14.5" thickBot="1" x14ac:dyDescent="0.35">
      <c r="B12" s="1127" t="s">
        <v>332</v>
      </c>
      <c r="C12" s="1128"/>
      <c r="D12" s="228">
        <v>350992.53945224994</v>
      </c>
      <c r="E12" s="228">
        <v>350992.53945224994</v>
      </c>
      <c r="F12" s="228">
        <v>0</v>
      </c>
      <c r="G12" s="228">
        <v>230.891177</v>
      </c>
      <c r="H12" s="228">
        <v>57.598787999999999</v>
      </c>
      <c r="I12" s="228">
        <v>2.17984</v>
      </c>
      <c r="J12" s="228">
        <v>12.812949</v>
      </c>
      <c r="K12" s="228">
        <v>21.844591999999999</v>
      </c>
      <c r="L12" s="228">
        <v>35.885975999999999</v>
      </c>
      <c r="M12" s="228">
        <v>0.26890599999999998</v>
      </c>
      <c r="N12" s="228">
        <v>100.30012600000001</v>
      </c>
      <c r="O12" s="228">
        <v>230.891177</v>
      </c>
    </row>
    <row r="13" spans="1:15" x14ac:dyDescent="0.3">
      <c r="B13" s="1129" t="s">
        <v>359</v>
      </c>
      <c r="C13" s="1130"/>
      <c r="D13" s="229">
        <v>0</v>
      </c>
      <c r="E13" s="229">
        <v>0</v>
      </c>
      <c r="F13" s="229">
        <v>0</v>
      </c>
      <c r="G13" s="229">
        <v>0</v>
      </c>
      <c r="H13" s="229">
        <v>0</v>
      </c>
      <c r="I13" s="229">
        <v>0</v>
      </c>
      <c r="J13" s="229">
        <v>0</v>
      </c>
      <c r="K13" s="229">
        <v>0</v>
      </c>
      <c r="L13" s="229">
        <v>0</v>
      </c>
      <c r="M13" s="229">
        <v>0</v>
      </c>
      <c r="N13" s="229">
        <v>0</v>
      </c>
      <c r="O13" s="229">
        <v>0</v>
      </c>
    </row>
    <row r="14" spans="1:15" x14ac:dyDescent="0.3">
      <c r="B14" s="1111" t="s">
        <v>360</v>
      </c>
      <c r="C14" s="1112"/>
      <c r="D14" s="230">
        <v>0</v>
      </c>
      <c r="E14" s="230">
        <v>0</v>
      </c>
      <c r="F14" s="230">
        <v>0</v>
      </c>
      <c r="G14" s="230">
        <v>0</v>
      </c>
      <c r="H14" s="230">
        <v>0</v>
      </c>
      <c r="I14" s="230">
        <v>0</v>
      </c>
      <c r="J14" s="230">
        <v>0</v>
      </c>
      <c r="K14" s="230">
        <v>0</v>
      </c>
      <c r="L14" s="230">
        <v>0</v>
      </c>
      <c r="M14" s="230">
        <v>0</v>
      </c>
      <c r="N14" s="230">
        <v>0</v>
      </c>
      <c r="O14" s="230">
        <v>0</v>
      </c>
    </row>
    <row r="15" spans="1:15" x14ac:dyDescent="0.3">
      <c r="B15" s="1111" t="s">
        <v>1264</v>
      </c>
      <c r="C15" s="1112"/>
      <c r="D15" s="230">
        <v>349275.69167549995</v>
      </c>
      <c r="E15" s="230">
        <v>349275.69167549995</v>
      </c>
      <c r="F15" s="230">
        <v>0</v>
      </c>
      <c r="G15" s="230">
        <v>0</v>
      </c>
      <c r="H15" s="230">
        <v>0</v>
      </c>
      <c r="I15" s="230">
        <v>0</v>
      </c>
      <c r="J15" s="230">
        <v>0</v>
      </c>
      <c r="K15" s="230">
        <v>0</v>
      </c>
      <c r="L15" s="230">
        <v>0</v>
      </c>
      <c r="M15" s="230">
        <v>0</v>
      </c>
      <c r="N15" s="230">
        <v>0</v>
      </c>
      <c r="O15" s="230">
        <v>0</v>
      </c>
    </row>
    <row r="16" spans="1:15" x14ac:dyDescent="0.3">
      <c r="B16" s="1111" t="s">
        <v>362</v>
      </c>
      <c r="C16" s="1112"/>
      <c r="D16" s="230">
        <v>0</v>
      </c>
      <c r="E16" s="230">
        <v>0</v>
      </c>
      <c r="F16" s="230">
        <v>0</v>
      </c>
      <c r="G16" s="230">
        <v>0</v>
      </c>
      <c r="H16" s="230">
        <v>0</v>
      </c>
      <c r="I16" s="230">
        <v>0</v>
      </c>
      <c r="J16" s="230">
        <v>0</v>
      </c>
      <c r="K16" s="230">
        <v>0</v>
      </c>
      <c r="L16" s="230">
        <v>0</v>
      </c>
      <c r="M16" s="230">
        <v>0</v>
      </c>
      <c r="N16" s="230">
        <v>0</v>
      </c>
      <c r="O16" s="230">
        <v>0</v>
      </c>
    </row>
    <row r="17" spans="2:15" x14ac:dyDescent="0.3">
      <c r="B17" s="1111" t="s">
        <v>363</v>
      </c>
      <c r="C17" s="1112"/>
      <c r="D17" s="230">
        <v>0</v>
      </c>
      <c r="E17" s="230">
        <v>0</v>
      </c>
      <c r="F17" s="230">
        <v>0</v>
      </c>
      <c r="G17" s="230">
        <v>0</v>
      </c>
      <c r="H17" s="230">
        <v>0</v>
      </c>
      <c r="I17" s="230">
        <v>0</v>
      </c>
      <c r="J17" s="230">
        <v>0</v>
      </c>
      <c r="K17" s="230">
        <v>0</v>
      </c>
      <c r="L17" s="230">
        <v>0</v>
      </c>
      <c r="M17" s="230">
        <v>0</v>
      </c>
      <c r="N17" s="230">
        <v>0</v>
      </c>
      <c r="O17" s="230">
        <v>0</v>
      </c>
    </row>
    <row r="18" spans="2:15" x14ac:dyDescent="0.3">
      <c r="B18" s="1131" t="s">
        <v>364</v>
      </c>
      <c r="C18" s="1132"/>
      <c r="D18" s="230">
        <v>0</v>
      </c>
      <c r="E18" s="230">
        <v>0</v>
      </c>
      <c r="F18" s="230">
        <v>0</v>
      </c>
      <c r="G18" s="230">
        <v>0</v>
      </c>
      <c r="H18" s="230">
        <v>0</v>
      </c>
      <c r="I18" s="230">
        <v>0</v>
      </c>
      <c r="J18" s="230">
        <v>0</v>
      </c>
      <c r="K18" s="230">
        <v>0</v>
      </c>
      <c r="L18" s="230">
        <v>0</v>
      </c>
      <c r="M18" s="230">
        <v>0</v>
      </c>
      <c r="N18" s="230">
        <v>0</v>
      </c>
      <c r="O18" s="230">
        <v>0</v>
      </c>
    </row>
    <row r="19" spans="2:15" ht="14.5" thickBot="1" x14ac:dyDescent="0.35">
      <c r="B19" s="1133" t="s">
        <v>365</v>
      </c>
      <c r="C19" s="1134"/>
      <c r="D19" s="230">
        <v>1716.8477767500003</v>
      </c>
      <c r="E19" s="230">
        <v>1716.8477767500003</v>
      </c>
      <c r="F19" s="230">
        <v>0</v>
      </c>
      <c r="G19" s="230">
        <v>230.891177</v>
      </c>
      <c r="H19" s="230">
        <v>57.598787999999999</v>
      </c>
      <c r="I19" s="230">
        <v>2.17984</v>
      </c>
      <c r="J19" s="230">
        <v>12.812949</v>
      </c>
      <c r="K19" s="230">
        <v>21.844591999999999</v>
      </c>
      <c r="L19" s="230">
        <v>35.885975999999999</v>
      </c>
      <c r="M19" s="230">
        <v>0.26890599999999998</v>
      </c>
      <c r="N19" s="230">
        <v>100.30012600000001</v>
      </c>
      <c r="O19" s="230">
        <v>230.891177</v>
      </c>
    </row>
    <row r="20" spans="2:15" ht="14.5" thickBot="1" x14ac:dyDescent="0.35">
      <c r="B20" s="1127" t="s">
        <v>297</v>
      </c>
      <c r="C20" s="1128"/>
      <c r="D20" s="228">
        <v>48581.859494259996</v>
      </c>
      <c r="E20" s="228">
        <v>48581.859494259996</v>
      </c>
      <c r="F20" s="228">
        <v>0</v>
      </c>
      <c r="G20" s="228">
        <v>0</v>
      </c>
      <c r="H20" s="228">
        <v>0</v>
      </c>
      <c r="I20" s="228">
        <v>0</v>
      </c>
      <c r="J20" s="228">
        <v>0</v>
      </c>
      <c r="K20" s="228">
        <v>0</v>
      </c>
      <c r="L20" s="228">
        <v>0</v>
      </c>
      <c r="M20" s="228">
        <v>0</v>
      </c>
      <c r="N20" s="228">
        <v>0</v>
      </c>
      <c r="O20" s="228">
        <v>0</v>
      </c>
    </row>
    <row r="21" spans="2:15" x14ac:dyDescent="0.3">
      <c r="B21" s="1129" t="s">
        <v>359</v>
      </c>
      <c r="C21" s="1130"/>
      <c r="D21" s="230">
        <v>0</v>
      </c>
      <c r="E21" s="230">
        <v>0</v>
      </c>
      <c r="F21" s="230">
        <v>0</v>
      </c>
      <c r="G21" s="230">
        <v>0</v>
      </c>
      <c r="H21" s="230">
        <v>0</v>
      </c>
      <c r="I21" s="230">
        <v>0</v>
      </c>
      <c r="J21" s="230">
        <v>0</v>
      </c>
      <c r="K21" s="230">
        <v>0</v>
      </c>
      <c r="L21" s="230">
        <v>0</v>
      </c>
      <c r="M21" s="230">
        <v>0</v>
      </c>
      <c r="N21" s="230">
        <v>0</v>
      </c>
      <c r="O21" s="230">
        <v>0</v>
      </c>
    </row>
    <row r="22" spans="2:15" x14ac:dyDescent="0.3">
      <c r="B22" s="1111" t="s">
        <v>360</v>
      </c>
      <c r="C22" s="1112"/>
      <c r="D22" s="230">
        <v>48581.859494259996</v>
      </c>
      <c r="E22" s="230">
        <v>48581.859494259996</v>
      </c>
      <c r="F22" s="230">
        <v>0</v>
      </c>
      <c r="G22" s="230">
        <v>0</v>
      </c>
      <c r="H22" s="230">
        <v>0</v>
      </c>
      <c r="I22" s="230">
        <v>0</v>
      </c>
      <c r="J22" s="230">
        <v>0</v>
      </c>
      <c r="K22" s="230">
        <v>0</v>
      </c>
      <c r="L22" s="230">
        <v>0</v>
      </c>
      <c r="M22" s="230">
        <v>0</v>
      </c>
      <c r="N22" s="230">
        <v>0</v>
      </c>
      <c r="O22" s="230">
        <v>0</v>
      </c>
    </row>
    <row r="23" spans="2:15" x14ac:dyDescent="0.3">
      <c r="B23" s="1111" t="s">
        <v>361</v>
      </c>
      <c r="C23" s="1112"/>
      <c r="D23" s="230">
        <v>0</v>
      </c>
      <c r="E23" s="230">
        <v>0</v>
      </c>
      <c r="F23" s="230">
        <v>0</v>
      </c>
      <c r="G23" s="230">
        <v>0</v>
      </c>
      <c r="H23" s="230">
        <v>0</v>
      </c>
      <c r="I23" s="230">
        <v>0</v>
      </c>
      <c r="J23" s="230">
        <v>0</v>
      </c>
      <c r="K23" s="230">
        <v>0</v>
      </c>
      <c r="L23" s="230">
        <v>0</v>
      </c>
      <c r="M23" s="230">
        <v>0</v>
      </c>
      <c r="N23" s="230">
        <v>0</v>
      </c>
      <c r="O23" s="230">
        <v>0</v>
      </c>
    </row>
    <row r="24" spans="2:15" x14ac:dyDescent="0.3">
      <c r="B24" s="1111" t="s">
        <v>362</v>
      </c>
      <c r="C24" s="1112"/>
      <c r="D24" s="230">
        <v>0</v>
      </c>
      <c r="E24" s="230">
        <v>0</v>
      </c>
      <c r="F24" s="230">
        <v>0</v>
      </c>
      <c r="G24" s="230">
        <v>0</v>
      </c>
      <c r="H24" s="230">
        <v>0</v>
      </c>
      <c r="I24" s="230">
        <v>0</v>
      </c>
      <c r="J24" s="230">
        <v>0</v>
      </c>
      <c r="K24" s="230">
        <v>0</v>
      </c>
      <c r="L24" s="230">
        <v>0</v>
      </c>
      <c r="M24" s="230">
        <v>0</v>
      </c>
      <c r="N24" s="230">
        <v>0</v>
      </c>
      <c r="O24" s="230">
        <v>0</v>
      </c>
    </row>
    <row r="25" spans="2:15" ht="14.5" thickBot="1" x14ac:dyDescent="0.35">
      <c r="B25" s="1111" t="s">
        <v>363</v>
      </c>
      <c r="C25" s="1112"/>
      <c r="D25" s="230">
        <v>0</v>
      </c>
      <c r="E25" s="230">
        <v>0</v>
      </c>
      <c r="F25" s="230">
        <v>0</v>
      </c>
      <c r="G25" s="230">
        <v>0</v>
      </c>
      <c r="H25" s="230">
        <v>0</v>
      </c>
      <c r="I25" s="230">
        <v>0</v>
      </c>
      <c r="J25" s="230">
        <v>0</v>
      </c>
      <c r="K25" s="230">
        <v>0</v>
      </c>
      <c r="L25" s="230">
        <v>0</v>
      </c>
      <c r="M25" s="230">
        <v>0</v>
      </c>
      <c r="N25" s="230">
        <v>0</v>
      </c>
      <c r="O25" s="230">
        <v>0</v>
      </c>
    </row>
    <row r="26" spans="2:15" ht="14.5" thickBot="1" x14ac:dyDescent="0.35">
      <c r="B26" s="1127" t="s">
        <v>366</v>
      </c>
      <c r="C26" s="1128"/>
      <c r="D26" s="228">
        <v>0</v>
      </c>
      <c r="E26" s="231"/>
      <c r="F26" s="232"/>
      <c r="G26" s="228">
        <v>0</v>
      </c>
      <c r="H26" s="232"/>
      <c r="I26" s="232"/>
      <c r="J26" s="232"/>
      <c r="K26" s="232"/>
      <c r="L26" s="232"/>
      <c r="M26" s="232"/>
      <c r="N26" s="232"/>
      <c r="O26" s="228">
        <v>0</v>
      </c>
    </row>
    <row r="27" spans="2:15" x14ac:dyDescent="0.3">
      <c r="B27" s="1129" t="s">
        <v>359</v>
      </c>
      <c r="C27" s="1130"/>
      <c r="D27" s="230">
        <v>0</v>
      </c>
      <c r="E27" s="233"/>
      <c r="F27" s="233"/>
      <c r="G27" s="230">
        <v>0</v>
      </c>
      <c r="H27" s="233"/>
      <c r="I27" s="233"/>
      <c r="J27" s="233"/>
      <c r="K27" s="233"/>
      <c r="L27" s="233"/>
      <c r="M27" s="233"/>
      <c r="N27" s="233"/>
      <c r="O27" s="230">
        <v>0</v>
      </c>
    </row>
    <row r="28" spans="2:15" x14ac:dyDescent="0.3">
      <c r="B28" s="1111" t="s">
        <v>360</v>
      </c>
      <c r="C28" s="1112"/>
      <c r="D28" s="230">
        <v>0</v>
      </c>
      <c r="E28" s="233"/>
      <c r="F28" s="233"/>
      <c r="G28" s="230">
        <v>0</v>
      </c>
      <c r="H28" s="233"/>
      <c r="I28" s="233"/>
      <c r="J28" s="233"/>
      <c r="K28" s="233"/>
      <c r="L28" s="233"/>
      <c r="M28" s="233"/>
      <c r="N28" s="233"/>
      <c r="O28" s="230">
        <v>0</v>
      </c>
    </row>
    <row r="29" spans="2:15" x14ac:dyDescent="0.3">
      <c r="B29" s="1111" t="s">
        <v>361</v>
      </c>
      <c r="C29" s="1112"/>
      <c r="D29" s="230">
        <v>0</v>
      </c>
      <c r="E29" s="233"/>
      <c r="F29" s="233"/>
      <c r="G29" s="230">
        <v>0</v>
      </c>
      <c r="H29" s="233"/>
      <c r="I29" s="233"/>
      <c r="J29" s="233"/>
      <c r="K29" s="233"/>
      <c r="L29" s="233"/>
      <c r="M29" s="233"/>
      <c r="N29" s="233"/>
      <c r="O29" s="230">
        <v>0</v>
      </c>
    </row>
    <row r="30" spans="2:15" x14ac:dyDescent="0.3">
      <c r="B30" s="1111" t="s">
        <v>362</v>
      </c>
      <c r="C30" s="1112"/>
      <c r="D30" s="230">
        <v>0</v>
      </c>
      <c r="E30" s="233"/>
      <c r="F30" s="233"/>
      <c r="G30" s="230">
        <v>0</v>
      </c>
      <c r="H30" s="233"/>
      <c r="I30" s="233"/>
      <c r="J30" s="233"/>
      <c r="K30" s="233"/>
      <c r="L30" s="233"/>
      <c r="M30" s="233"/>
      <c r="N30" s="233"/>
      <c r="O30" s="230">
        <v>0</v>
      </c>
    </row>
    <row r="31" spans="2:15" x14ac:dyDescent="0.3">
      <c r="B31" s="1111" t="s">
        <v>363</v>
      </c>
      <c r="C31" s="1112"/>
      <c r="D31" s="230">
        <v>0</v>
      </c>
      <c r="E31" s="233"/>
      <c r="F31" s="233"/>
      <c r="G31" s="230">
        <v>0</v>
      </c>
      <c r="H31" s="233"/>
      <c r="I31" s="233"/>
      <c r="J31" s="233"/>
      <c r="K31" s="233"/>
      <c r="L31" s="233"/>
      <c r="M31" s="233"/>
      <c r="N31" s="233"/>
      <c r="O31" s="230">
        <v>0</v>
      </c>
    </row>
    <row r="32" spans="2:15" ht="14.5" thickBot="1" x14ac:dyDescent="0.35">
      <c r="B32" s="1133" t="s">
        <v>365</v>
      </c>
      <c r="C32" s="1134"/>
      <c r="D32" s="234">
        <v>0</v>
      </c>
      <c r="E32" s="235"/>
      <c r="F32" s="235"/>
      <c r="G32" s="234">
        <v>0</v>
      </c>
      <c r="H32" s="235"/>
      <c r="I32" s="235"/>
      <c r="J32" s="235"/>
      <c r="K32" s="235"/>
      <c r="L32" s="235"/>
      <c r="M32" s="235"/>
      <c r="N32" s="235"/>
      <c r="O32" s="234">
        <v>0</v>
      </c>
    </row>
    <row r="33" spans="2:15" ht="14.5" thickBot="1" x14ac:dyDescent="0.35">
      <c r="B33" s="1136" t="s">
        <v>232</v>
      </c>
      <c r="C33" s="1137"/>
      <c r="D33" s="236">
        <v>407731.63749850995</v>
      </c>
      <c r="E33" s="237">
        <v>407731.63749850995</v>
      </c>
      <c r="F33" s="237">
        <v>0</v>
      </c>
      <c r="G33" s="237">
        <v>230.891177</v>
      </c>
      <c r="H33" s="237">
        <v>57.598787999999999</v>
      </c>
      <c r="I33" s="237">
        <v>2.17984</v>
      </c>
      <c r="J33" s="237">
        <v>12.812949</v>
      </c>
      <c r="K33" s="237">
        <v>21.844591999999999</v>
      </c>
      <c r="L33" s="237">
        <v>35.885975999999999</v>
      </c>
      <c r="M33" s="237">
        <v>0.26890599999999998</v>
      </c>
      <c r="N33" s="237">
        <v>100.30012600000001</v>
      </c>
      <c r="O33" s="237">
        <v>230.891177</v>
      </c>
    </row>
    <row r="34" spans="2:15" ht="15" x14ac:dyDescent="0.3">
      <c r="B34" s="238"/>
      <c r="C34" s="238"/>
      <c r="D34" s="238"/>
      <c r="E34" s="238"/>
      <c r="F34" s="238"/>
      <c r="G34" s="238"/>
      <c r="H34" s="238"/>
      <c r="I34" s="238"/>
      <c r="J34" s="238"/>
      <c r="K34" s="239"/>
      <c r="L34" s="239"/>
      <c r="M34" s="239"/>
      <c r="N34" s="239"/>
      <c r="O34" s="239"/>
    </row>
    <row r="35" spans="2:15" ht="15" x14ac:dyDescent="0.3">
      <c r="B35" s="812" t="s">
        <v>1263</v>
      </c>
      <c r="C35" s="811"/>
      <c r="D35" s="811"/>
      <c r="E35" s="811"/>
      <c r="F35" s="240"/>
      <c r="G35" s="240"/>
      <c r="H35" s="240"/>
      <c r="I35" s="240"/>
      <c r="J35" s="240"/>
      <c r="K35" s="221"/>
      <c r="L35" s="221"/>
      <c r="M35" s="221"/>
      <c r="N35" s="221"/>
      <c r="O35" s="221"/>
    </row>
    <row r="36" spans="2:15" ht="15" x14ac:dyDescent="0.3">
      <c r="B36" s="1138"/>
      <c r="C36" s="1138"/>
      <c r="D36" s="1138"/>
      <c r="E36" s="1138"/>
      <c r="F36" s="1138"/>
      <c r="G36" s="1138"/>
      <c r="H36" s="1138"/>
      <c r="I36" s="1138"/>
      <c r="J36" s="1138"/>
      <c r="K36" s="240"/>
      <c r="L36" s="221"/>
      <c r="M36" s="221"/>
      <c r="N36" s="221"/>
      <c r="O36" s="221"/>
    </row>
    <row r="37" spans="2:15" x14ac:dyDescent="0.3">
      <c r="B37" s="1135"/>
      <c r="C37" s="1135"/>
      <c r="D37" s="1135"/>
      <c r="E37" s="1135"/>
      <c r="F37" s="1135"/>
      <c r="G37" s="1135"/>
      <c r="H37" s="1135"/>
      <c r="I37" s="1135"/>
      <c r="J37" s="1135"/>
      <c r="K37" s="1135"/>
      <c r="L37" s="1135"/>
      <c r="M37" s="1135"/>
      <c r="N37" s="1135"/>
      <c r="O37" s="1135"/>
    </row>
    <row r="38" spans="2:15" x14ac:dyDescent="0.3">
      <c r="B38" s="1135"/>
      <c r="C38" s="1135"/>
      <c r="D38" s="1135"/>
      <c r="E38" s="1135"/>
      <c r="F38" s="1135"/>
      <c r="G38" s="1135"/>
      <c r="H38" s="1135"/>
      <c r="I38" s="1135"/>
      <c r="J38" s="1135"/>
      <c r="K38" s="1135"/>
      <c r="L38" s="1135"/>
      <c r="M38" s="1135"/>
      <c r="N38" s="1135"/>
      <c r="O38" s="1135"/>
    </row>
    <row r="39" spans="2:15" x14ac:dyDescent="0.3">
      <c r="B39" s="1139"/>
      <c r="C39" s="1139"/>
      <c r="D39" s="1139"/>
      <c r="E39" s="1139"/>
      <c r="F39" s="1139"/>
      <c r="G39" s="1139"/>
      <c r="H39" s="1139"/>
      <c r="I39" s="1139"/>
      <c r="J39" s="1139"/>
      <c r="K39" s="1139"/>
      <c r="L39" s="1139"/>
      <c r="M39" s="1139"/>
      <c r="N39" s="1139"/>
      <c r="O39" s="1139"/>
    </row>
    <row r="40" spans="2:15" x14ac:dyDescent="0.3">
      <c r="B40" s="1135"/>
      <c r="C40" s="1135"/>
      <c r="D40" s="1135"/>
      <c r="E40" s="1135"/>
      <c r="F40" s="1135"/>
      <c r="G40" s="1135"/>
      <c r="H40" s="1135"/>
      <c r="I40" s="1135"/>
      <c r="J40" s="1135"/>
      <c r="K40" s="1135"/>
      <c r="L40" s="1135"/>
      <c r="M40" s="1135"/>
      <c r="N40" s="1135"/>
      <c r="O40" s="1135"/>
    </row>
    <row r="41" spans="2:15" x14ac:dyDescent="0.3">
      <c r="B41" s="1135"/>
      <c r="C41" s="1135"/>
      <c r="D41" s="1135"/>
      <c r="E41" s="1135"/>
      <c r="F41" s="1135"/>
      <c r="G41" s="1135"/>
      <c r="H41" s="1135"/>
      <c r="I41" s="1135"/>
      <c r="J41" s="1135"/>
      <c r="K41" s="1135"/>
      <c r="L41" s="1135"/>
      <c r="M41" s="1135"/>
      <c r="N41" s="1135"/>
      <c r="O41" s="1135"/>
    </row>
    <row r="42" spans="2:15" x14ac:dyDescent="0.3">
      <c r="B42" s="1135"/>
      <c r="C42" s="1135"/>
      <c r="D42" s="1135"/>
      <c r="E42" s="1135"/>
      <c r="F42" s="1135"/>
      <c r="G42" s="1135"/>
      <c r="H42" s="1135"/>
      <c r="I42" s="1135"/>
      <c r="J42" s="1135"/>
      <c r="K42" s="1135"/>
      <c r="L42" s="1135"/>
      <c r="M42" s="1135"/>
      <c r="N42" s="1135"/>
      <c r="O42" s="1135"/>
    </row>
    <row r="43" spans="2:15" ht="21" customHeight="1" x14ac:dyDescent="0.3">
      <c r="B43" s="1135"/>
      <c r="C43" s="1135"/>
      <c r="D43" s="1135"/>
      <c r="E43" s="1135"/>
      <c r="F43" s="1135"/>
      <c r="G43" s="1135"/>
      <c r="H43" s="1135"/>
      <c r="I43" s="1135"/>
      <c r="J43" s="1135"/>
      <c r="K43" s="1135"/>
      <c r="L43" s="1135"/>
      <c r="M43" s="1135"/>
      <c r="N43" s="1135"/>
      <c r="O43" s="1135"/>
    </row>
    <row r="44" spans="2:15" ht="15" x14ac:dyDescent="0.3">
      <c r="B44" s="241"/>
      <c r="C44" s="1141"/>
      <c r="D44" s="1141"/>
      <c r="E44" s="1141"/>
      <c r="F44" s="241"/>
      <c r="G44" s="241"/>
      <c r="H44" s="241"/>
      <c r="I44" s="241"/>
      <c r="J44" s="241"/>
      <c r="K44" s="241"/>
      <c r="L44" s="221"/>
      <c r="M44" s="221"/>
      <c r="N44" s="221"/>
      <c r="O44" s="221"/>
    </row>
    <row r="45" spans="2:15" ht="15" x14ac:dyDescent="0.3">
      <c r="B45" s="1138"/>
      <c r="C45" s="1138"/>
      <c r="D45" s="1138"/>
      <c r="E45" s="1138"/>
      <c r="F45" s="1138"/>
      <c r="G45" s="1138"/>
      <c r="H45" s="1138"/>
      <c r="I45" s="1138"/>
      <c r="J45" s="1138"/>
      <c r="K45" s="241"/>
      <c r="L45" s="221"/>
      <c r="M45" s="221"/>
      <c r="N45" s="221"/>
      <c r="O45" s="221"/>
    </row>
    <row r="46" spans="2:15" x14ac:dyDescent="0.3">
      <c r="B46" s="1135"/>
      <c r="C46" s="1135"/>
      <c r="D46" s="1135"/>
      <c r="E46" s="1135"/>
      <c r="F46" s="1135"/>
      <c r="G46" s="1135"/>
      <c r="H46" s="1135"/>
      <c r="I46" s="1135"/>
      <c r="J46" s="1135"/>
      <c r="K46" s="1135"/>
      <c r="L46" s="1135"/>
      <c r="M46" s="1135"/>
      <c r="N46" s="1135"/>
      <c r="O46" s="1135"/>
    </row>
    <row r="47" spans="2:15" x14ac:dyDescent="0.3">
      <c r="B47" s="1142"/>
      <c r="C47" s="1142"/>
      <c r="D47" s="1142"/>
      <c r="E47" s="1142"/>
      <c r="F47" s="1142"/>
      <c r="G47" s="1142"/>
      <c r="H47" s="1142"/>
      <c r="I47" s="1142"/>
      <c r="J47" s="1142"/>
      <c r="K47" s="1142"/>
      <c r="L47" s="1142"/>
      <c r="M47" s="1142"/>
      <c r="N47" s="1142"/>
      <c r="O47" s="1142"/>
    </row>
    <row r="48" spans="2:15" ht="21" customHeight="1" x14ac:dyDescent="0.3">
      <c r="B48" s="1140"/>
      <c r="C48" s="1140"/>
      <c r="D48" s="1140"/>
      <c r="E48" s="1140"/>
      <c r="F48" s="1140"/>
      <c r="G48" s="1140"/>
      <c r="H48" s="1140"/>
      <c r="I48" s="1140"/>
      <c r="J48" s="1140"/>
      <c r="K48" s="1140"/>
      <c r="L48" s="1140"/>
      <c r="M48" s="1140"/>
      <c r="N48" s="1140"/>
      <c r="O48" s="1140"/>
    </row>
    <row r="50" spans="2:9" x14ac:dyDescent="0.3">
      <c r="B50" s="1140"/>
      <c r="C50" s="1140"/>
      <c r="D50" s="1140"/>
      <c r="E50" s="1140"/>
      <c r="F50" s="1140"/>
      <c r="G50" s="1140"/>
      <c r="H50" s="1140"/>
      <c r="I50" s="1140"/>
    </row>
  </sheetData>
  <mergeCells count="48">
    <mergeCell ref="B50:I50"/>
    <mergeCell ref="B43:O43"/>
    <mergeCell ref="C44:E44"/>
    <mergeCell ref="B45:J45"/>
    <mergeCell ref="B46:O46"/>
    <mergeCell ref="B47:O47"/>
    <mergeCell ref="B48:O48"/>
    <mergeCell ref="B42:O42"/>
    <mergeCell ref="B30:C30"/>
    <mergeCell ref="B31:C31"/>
    <mergeCell ref="B32:C32"/>
    <mergeCell ref="B33:C33"/>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scale="54"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topLeftCell="A2" zoomScaleNormal="100" workbookViewId="0">
      <selection activeCell="C9" sqref="C9:I31"/>
    </sheetView>
  </sheetViews>
  <sheetFormatPr defaultColWidth="9.1796875" defaultRowHeight="14.5" x14ac:dyDescent="0.35"/>
  <cols>
    <col min="1" max="1" width="9.1796875" style="198"/>
    <col min="2" max="2" width="30.26953125" style="198" customWidth="1"/>
    <col min="3" max="5" width="12.54296875" style="198" customWidth="1"/>
    <col min="6" max="6" width="19" style="198" customWidth="1"/>
    <col min="7" max="7" width="12.453125" style="198" customWidth="1"/>
    <col min="8" max="8" width="18.453125" style="198" customWidth="1"/>
    <col min="9" max="9" width="19.1796875" style="198" customWidth="1"/>
    <col min="10" max="16384" width="9.1796875" style="198"/>
  </cols>
  <sheetData>
    <row r="1" spans="1:9" ht="15" thickBot="1" x14ac:dyDescent="0.4">
      <c r="A1" s="3"/>
    </row>
    <row r="2" spans="1:9" s="199" customFormat="1" ht="41.25" customHeight="1" thickBot="1" x14ac:dyDescent="0.4">
      <c r="A2" s="198"/>
      <c r="B2" s="1088" t="s">
        <v>367</v>
      </c>
      <c r="C2" s="1089"/>
      <c r="D2" s="1089"/>
      <c r="E2" s="1089"/>
      <c r="F2" s="1089"/>
      <c r="G2" s="1089"/>
      <c r="H2" s="1089"/>
      <c r="I2" s="1090"/>
    </row>
    <row r="3" spans="1:9" ht="18.75" customHeight="1" x14ac:dyDescent="0.35">
      <c r="B3" s="799" t="s">
        <v>1144</v>
      </c>
      <c r="C3" s="200"/>
      <c r="D3" s="200"/>
      <c r="E3" s="200"/>
      <c r="G3" s="200"/>
      <c r="H3" s="200"/>
      <c r="I3" s="242"/>
    </row>
    <row r="4" spans="1:9" ht="16" thickBot="1" x14ac:dyDescent="0.4">
      <c r="B4" s="200"/>
      <c r="C4" s="200"/>
      <c r="D4" s="200"/>
      <c r="E4" s="200"/>
      <c r="F4" s="243"/>
      <c r="G4" s="200"/>
      <c r="H4" s="200"/>
      <c r="I4" s="242"/>
    </row>
    <row r="5" spans="1:9" ht="16.5" customHeight="1" thickBot="1" x14ac:dyDescent="0.4">
      <c r="B5" s="201">
        <v>45657</v>
      </c>
      <c r="C5" s="1102" t="s">
        <v>368</v>
      </c>
      <c r="D5" s="1103"/>
      <c r="E5" s="1103"/>
      <c r="F5" s="1104"/>
      <c r="G5" s="1105" t="s">
        <v>369</v>
      </c>
      <c r="H5" s="1105" t="s">
        <v>370</v>
      </c>
      <c r="I5" s="1105" t="s">
        <v>371</v>
      </c>
    </row>
    <row r="6" spans="1:9" ht="15.75" customHeight="1" thickBot="1" x14ac:dyDescent="0.4">
      <c r="B6" s="1147" t="s">
        <v>83</v>
      </c>
      <c r="C6" s="1143"/>
      <c r="D6" s="1144"/>
      <c r="E6" s="1144"/>
      <c r="F6" s="1145"/>
      <c r="G6" s="1146"/>
      <c r="H6" s="1146"/>
      <c r="I6" s="1146"/>
    </row>
    <row r="7" spans="1:9" ht="25.5" customHeight="1" thickBot="1" x14ac:dyDescent="0.4">
      <c r="B7" s="1148"/>
      <c r="C7" s="202"/>
      <c r="D7" s="1102" t="s">
        <v>372</v>
      </c>
      <c r="E7" s="1104"/>
      <c r="F7" s="1146" t="s">
        <v>373</v>
      </c>
      <c r="G7" s="1146"/>
      <c r="H7" s="1146"/>
      <c r="I7" s="1146"/>
    </row>
    <row r="8" spans="1:9" ht="54.75" customHeight="1" thickBot="1" x14ac:dyDescent="0.4">
      <c r="B8" s="1099"/>
      <c r="C8" s="244"/>
      <c r="D8" s="245"/>
      <c r="E8" s="246" t="s">
        <v>330</v>
      </c>
      <c r="F8" s="1107"/>
      <c r="G8" s="1107"/>
      <c r="H8" s="1107"/>
      <c r="I8" s="1107"/>
    </row>
    <row r="9" spans="1:9" ht="15" thickBot="1" x14ac:dyDescent="0.4">
      <c r="B9" s="247" t="s">
        <v>374</v>
      </c>
      <c r="C9" s="237">
        <v>351223</v>
      </c>
      <c r="D9" s="237">
        <v>231</v>
      </c>
      <c r="E9" s="237">
        <v>231</v>
      </c>
      <c r="F9" s="237">
        <v>351223</v>
      </c>
      <c r="G9" s="237">
        <v>-627</v>
      </c>
      <c r="H9" s="248"/>
      <c r="I9" s="249">
        <v>0</v>
      </c>
    </row>
    <row r="10" spans="1:9" x14ac:dyDescent="0.35">
      <c r="B10" s="250" t="s">
        <v>375</v>
      </c>
      <c r="C10" s="230">
        <v>350829</v>
      </c>
      <c r="D10" s="230">
        <v>127</v>
      </c>
      <c r="E10" s="230">
        <v>127</v>
      </c>
      <c r="F10" s="230">
        <v>350829</v>
      </c>
      <c r="G10" s="230">
        <v>-547</v>
      </c>
      <c r="H10" s="251"/>
      <c r="I10" s="252">
        <v>0</v>
      </c>
    </row>
    <row r="11" spans="1:9" x14ac:dyDescent="0.35">
      <c r="B11" s="253" t="s">
        <v>376</v>
      </c>
      <c r="C11" s="230">
        <v>349</v>
      </c>
      <c r="D11" s="230">
        <v>81</v>
      </c>
      <c r="E11" s="230">
        <v>81</v>
      </c>
      <c r="F11" s="230">
        <v>349</v>
      </c>
      <c r="G11" s="230">
        <v>-67</v>
      </c>
      <c r="H11" s="254"/>
      <c r="I11" s="255">
        <v>0</v>
      </c>
    </row>
    <row r="12" spans="1:9" x14ac:dyDescent="0.35">
      <c r="B12" s="253" t="s">
        <v>379</v>
      </c>
      <c r="C12" s="230">
        <v>23</v>
      </c>
      <c r="D12" s="230">
        <v>23</v>
      </c>
      <c r="E12" s="230">
        <v>23</v>
      </c>
      <c r="F12" s="230">
        <v>23</v>
      </c>
      <c r="G12" s="230">
        <v>-13</v>
      </c>
      <c r="H12" s="254"/>
      <c r="I12" s="255">
        <v>0</v>
      </c>
    </row>
    <row r="13" spans="1:9" x14ac:dyDescent="0.35">
      <c r="B13" s="253" t="s">
        <v>1010</v>
      </c>
      <c r="C13" s="230">
        <v>15</v>
      </c>
      <c r="D13" s="230">
        <v>0</v>
      </c>
      <c r="E13" s="230">
        <v>0</v>
      </c>
      <c r="F13" s="230">
        <v>15</v>
      </c>
      <c r="G13" s="230">
        <v>0</v>
      </c>
      <c r="H13" s="254"/>
      <c r="I13" s="255">
        <v>0</v>
      </c>
    </row>
    <row r="14" spans="1:9" x14ac:dyDescent="0.35">
      <c r="B14" s="253" t="s">
        <v>377</v>
      </c>
      <c r="C14" s="230">
        <v>7</v>
      </c>
      <c r="D14" s="230">
        <v>0</v>
      </c>
      <c r="E14" s="230">
        <v>0</v>
      </c>
      <c r="F14" s="230">
        <v>7</v>
      </c>
      <c r="G14" s="230">
        <v>0</v>
      </c>
      <c r="H14" s="254"/>
      <c r="I14" s="255">
        <v>0</v>
      </c>
    </row>
    <row r="15" spans="1:9" x14ac:dyDescent="0.35">
      <c r="B15" s="253" t="s">
        <v>378</v>
      </c>
      <c r="C15" s="230">
        <v>0</v>
      </c>
      <c r="D15" s="230">
        <v>0</v>
      </c>
      <c r="E15" s="230">
        <v>0</v>
      </c>
      <c r="F15" s="230">
        <v>0</v>
      </c>
      <c r="G15" s="230">
        <v>0</v>
      </c>
      <c r="H15" s="254"/>
      <c r="I15" s="255">
        <v>0</v>
      </c>
    </row>
    <row r="16" spans="1:9" x14ac:dyDescent="0.35">
      <c r="B16" s="253" t="s">
        <v>1011</v>
      </c>
      <c r="C16" s="230">
        <v>0</v>
      </c>
      <c r="D16" s="230">
        <v>0</v>
      </c>
      <c r="E16" s="230">
        <v>0</v>
      </c>
      <c r="F16" s="230">
        <v>0</v>
      </c>
      <c r="G16" s="230">
        <v>0</v>
      </c>
      <c r="H16" s="254"/>
      <c r="I16" s="255">
        <v>0</v>
      </c>
    </row>
    <row r="17" spans="2:9" x14ac:dyDescent="0.35">
      <c r="B17" s="256" t="s">
        <v>1012</v>
      </c>
      <c r="C17" s="230">
        <v>0</v>
      </c>
      <c r="D17" s="230">
        <v>0</v>
      </c>
      <c r="E17" s="230">
        <v>0</v>
      </c>
      <c r="F17" s="230">
        <v>0</v>
      </c>
      <c r="G17" s="230">
        <v>0</v>
      </c>
      <c r="H17" s="254"/>
      <c r="I17" s="255">
        <v>0</v>
      </c>
    </row>
    <row r="18" spans="2:9" x14ac:dyDescent="0.35">
      <c r="B18" s="253" t="s">
        <v>1013</v>
      </c>
      <c r="C18" s="230">
        <v>0</v>
      </c>
      <c r="D18" s="230">
        <v>0</v>
      </c>
      <c r="E18" s="230">
        <v>0</v>
      </c>
      <c r="F18" s="230">
        <v>0</v>
      </c>
      <c r="G18" s="230">
        <v>0</v>
      </c>
      <c r="H18" s="254"/>
      <c r="I18" s="255">
        <v>0</v>
      </c>
    </row>
    <row r="19" spans="2:9" s="260" customFormat="1" ht="15" customHeight="1" thickBot="1" x14ac:dyDescent="0.35">
      <c r="B19" s="257" t="s">
        <v>380</v>
      </c>
      <c r="C19" s="234">
        <v>0</v>
      </c>
      <c r="D19" s="234">
        <v>0</v>
      </c>
      <c r="E19" s="234">
        <v>0</v>
      </c>
      <c r="F19" s="234">
        <v>0</v>
      </c>
      <c r="G19" s="234">
        <v>0</v>
      </c>
      <c r="H19" s="258"/>
      <c r="I19" s="259">
        <v>0</v>
      </c>
    </row>
    <row r="20" spans="2:9" ht="15" thickBot="1" x14ac:dyDescent="0.4">
      <c r="B20" s="211" t="s">
        <v>366</v>
      </c>
      <c r="C20" s="261">
        <v>0</v>
      </c>
      <c r="D20" s="261">
        <v>0</v>
      </c>
      <c r="E20" s="261">
        <v>0</v>
      </c>
      <c r="F20" s="262"/>
      <c r="G20" s="262"/>
      <c r="H20" s="261">
        <v>0</v>
      </c>
      <c r="I20" s="263"/>
    </row>
    <row r="21" spans="2:9" x14ac:dyDescent="0.35">
      <c r="B21" s="250" t="s">
        <v>375</v>
      </c>
      <c r="C21" s="230">
        <v>0</v>
      </c>
      <c r="D21" s="230">
        <v>0</v>
      </c>
      <c r="E21" s="230">
        <v>0</v>
      </c>
      <c r="F21" s="264"/>
      <c r="G21" s="264"/>
      <c r="H21" s="230">
        <v>0</v>
      </c>
      <c r="I21" s="265"/>
    </row>
    <row r="22" spans="2:9" x14ac:dyDescent="0.35">
      <c r="B22" s="253" t="s">
        <v>376</v>
      </c>
      <c r="C22" s="230">
        <v>0</v>
      </c>
      <c r="D22" s="230">
        <v>0</v>
      </c>
      <c r="E22" s="230">
        <v>0</v>
      </c>
      <c r="F22" s="266"/>
      <c r="G22" s="266"/>
      <c r="H22" s="230">
        <v>0</v>
      </c>
      <c r="I22" s="267"/>
    </row>
    <row r="23" spans="2:9" x14ac:dyDescent="0.35">
      <c r="B23" s="253" t="s">
        <v>379</v>
      </c>
      <c r="C23" s="230">
        <v>0</v>
      </c>
      <c r="D23" s="230">
        <v>0</v>
      </c>
      <c r="E23" s="230">
        <v>0</v>
      </c>
      <c r="F23" s="268"/>
      <c r="G23" s="268"/>
      <c r="H23" s="230">
        <v>0</v>
      </c>
      <c r="I23" s="269"/>
    </row>
    <row r="24" spans="2:9" x14ac:dyDescent="0.35">
      <c r="B24" s="253" t="s">
        <v>1010</v>
      </c>
      <c r="C24" s="230">
        <v>0</v>
      </c>
      <c r="D24" s="230">
        <v>0</v>
      </c>
      <c r="E24" s="230">
        <v>0</v>
      </c>
      <c r="F24" s="268"/>
      <c r="G24" s="268"/>
      <c r="H24" s="230">
        <v>0</v>
      </c>
      <c r="I24" s="270"/>
    </row>
    <row r="25" spans="2:9" x14ac:dyDescent="0.35">
      <c r="B25" s="253" t="s">
        <v>377</v>
      </c>
      <c r="C25" s="230">
        <v>0</v>
      </c>
      <c r="D25" s="230">
        <v>0</v>
      </c>
      <c r="E25" s="230">
        <v>0</v>
      </c>
      <c r="F25" s="268"/>
      <c r="G25" s="268"/>
      <c r="H25" s="230">
        <v>0</v>
      </c>
      <c r="I25" s="270"/>
    </row>
    <row r="26" spans="2:9" x14ac:dyDescent="0.35">
      <c r="B26" s="253" t="s">
        <v>378</v>
      </c>
      <c r="C26" s="230">
        <v>0</v>
      </c>
      <c r="D26" s="230">
        <v>0</v>
      </c>
      <c r="E26" s="230">
        <v>0</v>
      </c>
      <c r="F26" s="268"/>
      <c r="G26" s="268"/>
      <c r="H26" s="230">
        <v>0</v>
      </c>
      <c r="I26" s="270"/>
    </row>
    <row r="27" spans="2:9" x14ac:dyDescent="0.35">
      <c r="B27" s="253" t="s">
        <v>1011</v>
      </c>
      <c r="C27" s="230">
        <v>0</v>
      </c>
      <c r="D27" s="230">
        <v>0</v>
      </c>
      <c r="E27" s="230">
        <v>0</v>
      </c>
      <c r="F27" s="268"/>
      <c r="G27" s="268"/>
      <c r="H27" s="230">
        <v>0</v>
      </c>
      <c r="I27" s="270"/>
    </row>
    <row r="28" spans="2:9" x14ac:dyDescent="0.35">
      <c r="B28" s="256" t="s">
        <v>1012</v>
      </c>
      <c r="C28" s="230">
        <v>0</v>
      </c>
      <c r="D28" s="230">
        <v>0</v>
      </c>
      <c r="E28" s="230">
        <v>0</v>
      </c>
      <c r="F28" s="268"/>
      <c r="G28" s="268"/>
      <c r="H28" s="230">
        <v>0</v>
      </c>
      <c r="I28" s="270"/>
    </row>
    <row r="29" spans="2:9" x14ac:dyDescent="0.35">
      <c r="B29" s="253" t="s">
        <v>1013</v>
      </c>
      <c r="C29" s="230">
        <v>0</v>
      </c>
      <c r="D29" s="230">
        <v>0</v>
      </c>
      <c r="E29" s="230">
        <v>0</v>
      </c>
      <c r="F29" s="268"/>
      <c r="G29" s="268"/>
      <c r="H29" s="230">
        <v>0</v>
      </c>
      <c r="I29" s="270"/>
    </row>
    <row r="30" spans="2:9" ht="15" thickBot="1" x14ac:dyDescent="0.4">
      <c r="B30" s="257" t="s">
        <v>380</v>
      </c>
      <c r="C30" s="230">
        <v>0</v>
      </c>
      <c r="D30" s="230">
        <v>0</v>
      </c>
      <c r="E30" s="230">
        <v>0</v>
      </c>
      <c r="F30" s="268"/>
      <c r="G30" s="268"/>
      <c r="H30" s="230">
        <v>0</v>
      </c>
      <c r="I30" s="270"/>
    </row>
    <row r="31" spans="2:9" ht="15" thickBot="1" x14ac:dyDescent="0.4">
      <c r="B31" s="271" t="s">
        <v>232</v>
      </c>
      <c r="C31" s="237">
        <v>351223</v>
      </c>
      <c r="D31" s="237">
        <v>231</v>
      </c>
      <c r="E31" s="237">
        <v>231</v>
      </c>
      <c r="F31" s="237">
        <v>351223</v>
      </c>
      <c r="G31" s="237">
        <v>-627</v>
      </c>
      <c r="H31" s="237">
        <v>0</v>
      </c>
      <c r="I31" s="237">
        <v>0</v>
      </c>
    </row>
    <row r="32" spans="2:9" x14ac:dyDescent="0.35">
      <c r="C32" s="272"/>
      <c r="D32" s="272"/>
      <c r="E32" s="272"/>
      <c r="F32" s="272"/>
      <c r="G32" s="272"/>
      <c r="H32" s="272"/>
      <c r="I32" s="272"/>
    </row>
  </sheetData>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67"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topLeftCell="A2" zoomScaleNormal="100" workbookViewId="0">
      <selection activeCell="B2" sqref="B2:H28"/>
    </sheetView>
  </sheetViews>
  <sheetFormatPr defaultColWidth="9.1796875" defaultRowHeight="14.5" x14ac:dyDescent="0.35"/>
  <cols>
    <col min="1" max="1" width="9.1796875" style="198"/>
    <col min="2" max="2" width="32.453125" style="198" customWidth="1"/>
    <col min="3" max="3" width="13" style="198" customWidth="1"/>
    <col min="4" max="4" width="12.54296875" style="198" customWidth="1"/>
    <col min="5" max="5" width="13.26953125" style="198" customWidth="1"/>
    <col min="6" max="6" width="21.54296875" style="198" customWidth="1"/>
    <col min="7" max="7" width="12.26953125" style="198" customWidth="1"/>
    <col min="8" max="8" width="18.26953125" style="198" customWidth="1"/>
    <col min="9" max="9" width="9.453125" style="198" bestFit="1" customWidth="1"/>
    <col min="10" max="16384" width="9.1796875" style="198"/>
  </cols>
  <sheetData>
    <row r="1" spans="1:8" ht="15" thickBot="1" x14ac:dyDescent="0.4">
      <c r="A1" s="3"/>
    </row>
    <row r="2" spans="1:8" s="199" customFormat="1" ht="18" thickBot="1" x14ac:dyDescent="0.4">
      <c r="A2" s="198"/>
      <c r="B2" s="1088" t="s">
        <v>381</v>
      </c>
      <c r="C2" s="1089"/>
      <c r="D2" s="1089"/>
      <c r="E2" s="1089"/>
      <c r="F2" s="1089"/>
      <c r="G2" s="1089"/>
      <c r="H2" s="1090"/>
    </row>
    <row r="3" spans="1:8" s="274" customFormat="1" x14ac:dyDescent="0.35">
      <c r="A3" s="198"/>
      <c r="B3" s="800" t="s">
        <v>1144</v>
      </c>
      <c r="C3" s="198"/>
      <c r="D3" s="198"/>
      <c r="E3" s="198"/>
      <c r="F3" s="273"/>
    </row>
    <row r="4" spans="1:8" ht="15.5" x14ac:dyDescent="0.35">
      <c r="B4" s="200"/>
      <c r="F4" s="200"/>
    </row>
    <row r="5" spans="1:8" ht="15" thickBot="1" x14ac:dyDescent="0.4">
      <c r="B5" s="275"/>
      <c r="C5" s="276"/>
      <c r="D5" s="276"/>
      <c r="E5" s="276"/>
      <c r="F5" s="276"/>
    </row>
    <row r="6" spans="1:8" ht="15" thickBot="1" x14ac:dyDescent="0.4">
      <c r="B6" s="201">
        <v>45657</v>
      </c>
      <c r="C6" s="1149" t="s">
        <v>368</v>
      </c>
      <c r="D6" s="1150"/>
      <c r="E6" s="1150"/>
      <c r="F6" s="1151"/>
      <c r="G6" s="1152" t="s">
        <v>369</v>
      </c>
      <c r="H6" s="1152" t="s">
        <v>371</v>
      </c>
    </row>
    <row r="7" spans="1:8" ht="15" thickBot="1" x14ac:dyDescent="0.4">
      <c r="B7" s="1098" t="s">
        <v>83</v>
      </c>
      <c r="C7" s="1155"/>
      <c r="D7" s="1149" t="s">
        <v>372</v>
      </c>
      <c r="E7" s="1151"/>
      <c r="F7" s="1152" t="s">
        <v>373</v>
      </c>
      <c r="G7" s="1153"/>
      <c r="H7" s="1153"/>
    </row>
    <row r="8" spans="1:8" ht="42" customHeight="1" thickBot="1" x14ac:dyDescent="0.4">
      <c r="B8" s="1099"/>
      <c r="C8" s="1156"/>
      <c r="D8" s="277"/>
      <c r="E8" s="278" t="s">
        <v>330</v>
      </c>
      <c r="F8" s="1154"/>
      <c r="G8" s="1154"/>
      <c r="H8" s="1154"/>
    </row>
    <row r="9" spans="1:8" x14ac:dyDescent="0.35">
      <c r="B9" s="279" t="s">
        <v>382</v>
      </c>
      <c r="C9" s="280">
        <v>0</v>
      </c>
      <c r="D9" s="281">
        <v>0</v>
      </c>
      <c r="E9" s="281">
        <v>0</v>
      </c>
      <c r="F9" s="281">
        <v>0</v>
      </c>
      <c r="G9" s="281">
        <v>0</v>
      </c>
      <c r="H9" s="281">
        <v>0</v>
      </c>
    </row>
    <row r="10" spans="1:8" x14ac:dyDescent="0.35">
      <c r="B10" s="282" t="s">
        <v>383</v>
      </c>
      <c r="C10" s="283">
        <v>0</v>
      </c>
      <c r="D10" s="284">
        <v>0</v>
      </c>
      <c r="E10" s="284">
        <v>0</v>
      </c>
      <c r="F10" s="284">
        <v>0</v>
      </c>
      <c r="G10" s="284">
        <v>0</v>
      </c>
      <c r="H10" s="284">
        <v>0</v>
      </c>
    </row>
    <row r="11" spans="1:8" x14ac:dyDescent="0.35">
      <c r="B11" s="282" t="s">
        <v>384</v>
      </c>
      <c r="C11" s="283">
        <v>0</v>
      </c>
      <c r="D11" s="284">
        <v>0</v>
      </c>
      <c r="E11" s="284">
        <v>0</v>
      </c>
      <c r="F11" s="284">
        <v>0</v>
      </c>
      <c r="G11" s="284">
        <v>0</v>
      </c>
      <c r="H11" s="284">
        <v>0</v>
      </c>
    </row>
    <row r="12" spans="1:8" x14ac:dyDescent="0.35">
      <c r="B12" s="282" t="s">
        <v>385</v>
      </c>
      <c r="C12" s="283">
        <v>0</v>
      </c>
      <c r="D12" s="284">
        <v>0</v>
      </c>
      <c r="E12" s="284">
        <v>0</v>
      </c>
      <c r="F12" s="284">
        <v>0</v>
      </c>
      <c r="G12" s="284">
        <v>0</v>
      </c>
      <c r="H12" s="284">
        <v>0</v>
      </c>
    </row>
    <row r="13" spans="1:8" x14ac:dyDescent="0.35">
      <c r="B13" s="282" t="s">
        <v>386</v>
      </c>
      <c r="C13" s="283">
        <v>0</v>
      </c>
      <c r="D13" s="284">
        <v>0</v>
      </c>
      <c r="E13" s="284">
        <v>0</v>
      </c>
      <c r="F13" s="284">
        <v>0</v>
      </c>
      <c r="G13" s="284">
        <v>0</v>
      </c>
      <c r="H13" s="284">
        <v>0</v>
      </c>
    </row>
    <row r="14" spans="1:8" x14ac:dyDescent="0.35">
      <c r="B14" s="282" t="s">
        <v>387</v>
      </c>
      <c r="C14" s="283">
        <v>0</v>
      </c>
      <c r="D14" s="284">
        <v>0</v>
      </c>
      <c r="E14" s="284">
        <v>0</v>
      </c>
      <c r="F14" s="284">
        <v>0</v>
      </c>
      <c r="G14" s="284">
        <v>0</v>
      </c>
      <c r="H14" s="284">
        <v>0</v>
      </c>
    </row>
    <row r="15" spans="1:8" x14ac:dyDescent="0.35">
      <c r="B15" s="282" t="s">
        <v>388</v>
      </c>
      <c r="C15" s="283">
        <v>0</v>
      </c>
      <c r="D15" s="284">
        <v>0</v>
      </c>
      <c r="E15" s="284">
        <v>0</v>
      </c>
      <c r="F15" s="284">
        <v>0</v>
      </c>
      <c r="G15" s="284">
        <v>0</v>
      </c>
      <c r="H15" s="284">
        <v>0</v>
      </c>
    </row>
    <row r="16" spans="1:8" x14ac:dyDescent="0.35">
      <c r="B16" s="282" t="s">
        <v>389</v>
      </c>
      <c r="C16" s="283">
        <v>0</v>
      </c>
      <c r="D16" s="284">
        <v>0</v>
      </c>
      <c r="E16" s="284">
        <v>0</v>
      </c>
      <c r="F16" s="284">
        <v>0</v>
      </c>
      <c r="G16" s="284">
        <v>0</v>
      </c>
      <c r="H16" s="284">
        <v>0</v>
      </c>
    </row>
    <row r="17" spans="2:12" x14ac:dyDescent="0.35">
      <c r="B17" s="282" t="s">
        <v>390</v>
      </c>
      <c r="C17" s="283">
        <v>0</v>
      </c>
      <c r="D17" s="284">
        <v>0</v>
      </c>
      <c r="E17" s="284">
        <v>0</v>
      </c>
      <c r="F17" s="284">
        <v>0</v>
      </c>
      <c r="G17" s="284">
        <v>0</v>
      </c>
      <c r="H17" s="284">
        <v>0</v>
      </c>
    </row>
    <row r="18" spans="2:12" x14ac:dyDescent="0.35">
      <c r="B18" s="282" t="s">
        <v>391</v>
      </c>
      <c r="C18" s="283">
        <v>0</v>
      </c>
      <c r="D18" s="284">
        <v>0</v>
      </c>
      <c r="E18" s="284">
        <v>0</v>
      </c>
      <c r="F18" s="284">
        <v>0</v>
      </c>
      <c r="G18" s="284">
        <v>0</v>
      </c>
      <c r="H18" s="284">
        <v>0</v>
      </c>
    </row>
    <row r="19" spans="2:12" x14ac:dyDescent="0.35">
      <c r="B19" s="282" t="s">
        <v>392</v>
      </c>
      <c r="C19" s="283">
        <v>0</v>
      </c>
      <c r="D19" s="284">
        <v>0</v>
      </c>
      <c r="E19" s="284">
        <v>0</v>
      </c>
      <c r="F19" s="284">
        <v>0</v>
      </c>
      <c r="G19" s="284">
        <v>0</v>
      </c>
      <c r="H19" s="284">
        <v>0</v>
      </c>
    </row>
    <row r="20" spans="2:12" x14ac:dyDescent="0.35">
      <c r="B20" s="282" t="s">
        <v>393</v>
      </c>
      <c r="C20" s="283">
        <v>0</v>
      </c>
      <c r="D20" s="284">
        <v>0</v>
      </c>
      <c r="E20" s="284">
        <v>0</v>
      </c>
      <c r="F20" s="284">
        <v>0</v>
      </c>
      <c r="G20" s="284">
        <v>0</v>
      </c>
      <c r="H20" s="284">
        <v>0</v>
      </c>
    </row>
    <row r="21" spans="2:12" x14ac:dyDescent="0.35">
      <c r="B21" s="282" t="s">
        <v>394</v>
      </c>
      <c r="C21" s="283">
        <v>0</v>
      </c>
      <c r="D21" s="284">
        <v>0</v>
      </c>
      <c r="E21" s="284">
        <v>0</v>
      </c>
      <c r="F21" s="284">
        <v>0</v>
      </c>
      <c r="G21" s="284">
        <v>0</v>
      </c>
      <c r="H21" s="284">
        <v>0</v>
      </c>
    </row>
    <row r="22" spans="2:12" x14ac:dyDescent="0.35">
      <c r="B22" s="282" t="s">
        <v>395</v>
      </c>
      <c r="C22" s="283">
        <v>0</v>
      </c>
      <c r="D22" s="284">
        <v>0</v>
      </c>
      <c r="E22" s="284">
        <v>0</v>
      </c>
      <c r="F22" s="284">
        <v>0</v>
      </c>
      <c r="G22" s="284">
        <v>0</v>
      </c>
      <c r="H22" s="284">
        <v>0</v>
      </c>
    </row>
    <row r="23" spans="2:12" x14ac:dyDescent="0.35">
      <c r="B23" s="282" t="s">
        <v>396</v>
      </c>
      <c r="C23" s="283">
        <v>0</v>
      </c>
      <c r="D23" s="284">
        <v>0</v>
      </c>
      <c r="E23" s="284">
        <v>0</v>
      </c>
      <c r="F23" s="284">
        <v>0</v>
      </c>
      <c r="G23" s="284">
        <v>0</v>
      </c>
      <c r="H23" s="284">
        <v>0</v>
      </c>
    </row>
    <row r="24" spans="2:12" x14ac:dyDescent="0.35">
      <c r="B24" s="282" t="s">
        <v>397</v>
      </c>
      <c r="C24" s="283">
        <v>0</v>
      </c>
      <c r="D24" s="284">
        <v>0</v>
      </c>
      <c r="E24" s="284">
        <v>0</v>
      </c>
      <c r="F24" s="284">
        <v>0</v>
      </c>
      <c r="G24" s="284">
        <v>0</v>
      </c>
      <c r="H24" s="284">
        <v>0</v>
      </c>
    </row>
    <row r="25" spans="2:12" x14ac:dyDescent="0.35">
      <c r="B25" s="282" t="s">
        <v>398</v>
      </c>
      <c r="C25" s="283">
        <v>0</v>
      </c>
      <c r="D25" s="284">
        <v>0</v>
      </c>
      <c r="E25" s="284">
        <v>0</v>
      </c>
      <c r="F25" s="284">
        <v>0</v>
      </c>
      <c r="G25" s="284">
        <v>0</v>
      </c>
      <c r="H25" s="284">
        <v>0</v>
      </c>
    </row>
    <row r="26" spans="2:12" x14ac:dyDescent="0.35">
      <c r="B26" s="282" t="s">
        <v>399</v>
      </c>
      <c r="C26" s="283">
        <v>0</v>
      </c>
      <c r="D26" s="284">
        <v>0</v>
      </c>
      <c r="E26" s="284">
        <v>0</v>
      </c>
      <c r="F26" s="284">
        <v>0</v>
      </c>
      <c r="G26" s="284">
        <v>0</v>
      </c>
      <c r="H26" s="284">
        <v>0</v>
      </c>
    </row>
    <row r="27" spans="2:12" ht="15" thickBot="1" x14ac:dyDescent="0.4">
      <c r="B27" s="210" t="s">
        <v>400</v>
      </c>
      <c r="C27" s="285">
        <v>0</v>
      </c>
      <c r="D27" s="286">
        <v>0</v>
      </c>
      <c r="E27" s="286">
        <v>0</v>
      </c>
      <c r="F27" s="286">
        <v>0</v>
      </c>
      <c r="G27" s="286">
        <v>0</v>
      </c>
      <c r="H27" s="286">
        <v>0</v>
      </c>
    </row>
    <row r="28" spans="2:12" ht="15" thickBot="1" x14ac:dyDescent="0.4">
      <c r="B28" s="211" t="s">
        <v>232</v>
      </c>
      <c r="C28" s="287">
        <v>0</v>
      </c>
      <c r="D28" s="288">
        <v>0</v>
      </c>
      <c r="E28" s="288">
        <v>0</v>
      </c>
      <c r="F28" s="288">
        <v>0</v>
      </c>
      <c r="G28" s="288">
        <v>0</v>
      </c>
      <c r="H28" s="288">
        <v>0</v>
      </c>
      <c r="I28" s="272"/>
      <c r="J28" s="272"/>
      <c r="K28" s="272"/>
      <c r="L28" s="272"/>
    </row>
  </sheetData>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topLeftCell="A13" zoomScaleNormal="100" workbookViewId="0">
      <selection activeCell="D9" sqref="D9:O22"/>
    </sheetView>
  </sheetViews>
  <sheetFormatPr defaultColWidth="9.1796875" defaultRowHeight="14.5" x14ac:dyDescent="0.35"/>
  <cols>
    <col min="1" max="2" width="9.1796875" style="289"/>
    <col min="3" max="3" width="17.453125" style="289" customWidth="1"/>
    <col min="4" max="5" width="8.26953125" style="289" bestFit="1" customWidth="1"/>
    <col min="6" max="6" width="20.1796875" style="289" customWidth="1"/>
    <col min="7" max="7" width="6.54296875" style="289" bestFit="1" customWidth="1"/>
    <col min="8" max="8" width="15.453125" style="289" customWidth="1"/>
    <col min="9" max="9" width="5.7265625" style="289" bestFit="1" customWidth="1"/>
    <col min="10" max="15" width="11" style="289" customWidth="1"/>
    <col min="16" max="16384" width="9.1796875" style="289"/>
  </cols>
  <sheetData>
    <row r="1" spans="1:25" ht="15" thickBot="1" x14ac:dyDescent="0.4">
      <c r="A1" s="3"/>
    </row>
    <row r="2" spans="1:25" ht="18.75" customHeight="1" thickBot="1" x14ac:dyDescent="0.4">
      <c r="B2" s="1088" t="s">
        <v>401</v>
      </c>
      <c r="C2" s="1089"/>
      <c r="D2" s="1089"/>
      <c r="E2" s="1089"/>
      <c r="F2" s="1089"/>
      <c r="G2" s="1089"/>
      <c r="H2" s="1089"/>
      <c r="I2" s="1089"/>
      <c r="J2" s="1089"/>
      <c r="K2" s="1089"/>
      <c r="L2" s="1089"/>
      <c r="M2" s="1089"/>
      <c r="N2" s="1089"/>
      <c r="O2" s="1090"/>
      <c r="P2" s="290"/>
      <c r="Q2" s="290"/>
      <c r="R2" s="290"/>
      <c r="S2" s="290"/>
      <c r="T2" s="290"/>
      <c r="U2" s="290"/>
      <c r="V2" s="290"/>
      <c r="W2" s="290"/>
      <c r="X2" s="290"/>
      <c r="Y2" s="291"/>
    </row>
    <row r="3" spans="1:25" ht="15.5" x14ac:dyDescent="0.35">
      <c r="B3" s="801" t="s">
        <v>1144</v>
      </c>
      <c r="C3" s="801"/>
      <c r="D3" s="789"/>
      <c r="E3" s="292"/>
      <c r="F3" s="290"/>
      <c r="G3" s="290"/>
      <c r="H3" s="290"/>
      <c r="I3" s="290"/>
      <c r="J3" s="290"/>
      <c r="K3" s="290"/>
      <c r="L3" s="290"/>
      <c r="M3" s="290"/>
      <c r="N3" s="290"/>
      <c r="O3" s="290"/>
      <c r="P3" s="290"/>
      <c r="Q3" s="290"/>
      <c r="R3" s="290"/>
      <c r="S3" s="290"/>
      <c r="T3" s="290"/>
      <c r="U3" s="290"/>
      <c r="V3" s="290"/>
      <c r="W3" s="290"/>
      <c r="X3" s="290"/>
      <c r="Y3" s="291"/>
    </row>
    <row r="4" spans="1:25" ht="16" thickBot="1" x14ac:dyDescent="0.4">
      <c r="B4" s="1157"/>
      <c r="C4" s="1157"/>
      <c r="D4" s="293"/>
      <c r="E4" s="293"/>
      <c r="F4" s="293"/>
      <c r="G4" s="293"/>
      <c r="H4" s="293"/>
      <c r="I4" s="293"/>
      <c r="J4" s="293"/>
      <c r="K4" s="293"/>
      <c r="L4" s="293"/>
      <c r="M4" s="293"/>
      <c r="N4" s="293"/>
      <c r="O4" s="293"/>
      <c r="P4" s="290"/>
      <c r="Q4" s="290"/>
      <c r="R4" s="290"/>
      <c r="S4" s="290"/>
      <c r="T4" s="290"/>
      <c r="U4" s="290"/>
      <c r="V4" s="290"/>
      <c r="W4" s="290"/>
      <c r="X4" s="290"/>
      <c r="Y4" s="291"/>
    </row>
    <row r="5" spans="1:25" ht="29.25" customHeight="1" thickBot="1" x14ac:dyDescent="0.4">
      <c r="B5" s="1158">
        <v>45657</v>
      </c>
      <c r="C5" s="1099"/>
      <c r="D5" s="1159" t="s">
        <v>332</v>
      </c>
      <c r="E5" s="1160"/>
      <c r="F5" s="1160"/>
      <c r="G5" s="1160"/>
      <c r="H5" s="1160"/>
      <c r="I5" s="1160"/>
      <c r="J5" s="1160"/>
      <c r="K5" s="1160"/>
      <c r="L5" s="1160"/>
      <c r="M5" s="1160"/>
      <c r="N5" s="1160"/>
      <c r="O5" s="1161"/>
      <c r="P5" s="290"/>
      <c r="Q5" s="290"/>
      <c r="R5" s="290"/>
      <c r="S5" s="290"/>
      <c r="T5" s="290"/>
      <c r="U5" s="290"/>
      <c r="V5" s="290"/>
      <c r="W5" s="290"/>
      <c r="X5" s="290"/>
      <c r="Y5" s="291"/>
    </row>
    <row r="6" spans="1:25" ht="16" thickBot="1" x14ac:dyDescent="0.4">
      <c r="B6" s="1162" t="s">
        <v>83</v>
      </c>
      <c r="C6" s="1163"/>
      <c r="D6" s="1168"/>
      <c r="E6" s="294" t="s">
        <v>402</v>
      </c>
      <c r="F6" s="295"/>
      <c r="G6" s="1159" t="s">
        <v>403</v>
      </c>
      <c r="H6" s="1160"/>
      <c r="I6" s="1160"/>
      <c r="J6" s="1160"/>
      <c r="K6" s="1160"/>
      <c r="L6" s="1160"/>
      <c r="M6" s="1160"/>
      <c r="N6" s="1160"/>
      <c r="O6" s="1161"/>
      <c r="P6" s="290"/>
      <c r="Q6" s="290"/>
      <c r="R6" s="290"/>
      <c r="S6" s="290"/>
      <c r="T6" s="290"/>
      <c r="U6" s="290"/>
      <c r="V6" s="290"/>
      <c r="W6" s="290"/>
      <c r="X6" s="290"/>
      <c r="Y6" s="291"/>
    </row>
    <row r="7" spans="1:25" ht="24" customHeight="1" thickBot="1" x14ac:dyDescent="0.4">
      <c r="B7" s="1164"/>
      <c r="C7" s="1165"/>
      <c r="D7" s="1168"/>
      <c r="E7" s="296"/>
      <c r="F7" s="297"/>
      <c r="G7" s="298"/>
      <c r="H7" s="1170" t="s">
        <v>404</v>
      </c>
      <c r="I7" s="1172" t="s">
        <v>405</v>
      </c>
      <c r="J7" s="1173"/>
      <c r="K7" s="1173"/>
      <c r="L7" s="1173"/>
      <c r="M7" s="1173"/>
      <c r="N7" s="1173"/>
      <c r="O7" s="1174"/>
      <c r="P7" s="290"/>
      <c r="Q7" s="290"/>
      <c r="R7" s="290"/>
      <c r="S7" s="290"/>
      <c r="T7" s="290"/>
      <c r="U7" s="290"/>
      <c r="V7" s="290"/>
      <c r="W7" s="290"/>
      <c r="X7" s="290"/>
      <c r="Y7" s="291"/>
    </row>
    <row r="8" spans="1:25" ht="40.5" customHeight="1" thickBot="1" x14ac:dyDescent="0.4">
      <c r="B8" s="1166"/>
      <c r="C8" s="1167"/>
      <c r="D8" s="1169"/>
      <c r="E8" s="299"/>
      <c r="F8" s="300" t="s">
        <v>406</v>
      </c>
      <c r="G8" s="301"/>
      <c r="H8" s="1171"/>
      <c r="I8" s="301"/>
      <c r="J8" s="300" t="s">
        <v>407</v>
      </c>
      <c r="K8" s="300" t="s">
        <v>408</v>
      </c>
      <c r="L8" s="300" t="s">
        <v>409</v>
      </c>
      <c r="M8" s="300" t="s">
        <v>410</v>
      </c>
      <c r="N8" s="302" t="s">
        <v>411</v>
      </c>
      <c r="O8" s="303" t="s">
        <v>412</v>
      </c>
      <c r="P8" s="290"/>
      <c r="Q8" s="290"/>
      <c r="R8" s="290"/>
      <c r="S8" s="290"/>
      <c r="T8" s="290"/>
      <c r="U8" s="290"/>
      <c r="V8" s="290"/>
      <c r="W8" s="290"/>
      <c r="X8" s="290"/>
      <c r="Y8" s="291"/>
    </row>
    <row r="9" spans="1:25" ht="15.5" x14ac:dyDescent="0.35">
      <c r="B9" s="1177" t="s">
        <v>368</v>
      </c>
      <c r="C9" s="1178"/>
      <c r="D9" s="304">
        <v>351223.43062925001</v>
      </c>
      <c r="E9" s="304">
        <v>350992.53945225</v>
      </c>
      <c r="F9" s="304">
        <v>0</v>
      </c>
      <c r="G9" s="304">
        <v>230.891177</v>
      </c>
      <c r="H9" s="304">
        <v>57.598787999999999</v>
      </c>
      <c r="I9" s="304">
        <v>173.29238899999999</v>
      </c>
      <c r="J9" s="304">
        <v>2.17984</v>
      </c>
      <c r="K9" s="304">
        <v>12.812949</v>
      </c>
      <c r="L9" s="304">
        <v>21.844591999999999</v>
      </c>
      <c r="M9" s="304">
        <v>35.885975999999999</v>
      </c>
      <c r="N9" s="304">
        <v>0.26890599999999998</v>
      </c>
      <c r="O9" s="304">
        <v>100.30012600000001</v>
      </c>
      <c r="P9" s="290"/>
      <c r="Q9" s="290"/>
      <c r="R9" s="290"/>
      <c r="S9" s="290"/>
      <c r="T9" s="290"/>
      <c r="U9" s="290"/>
      <c r="V9" s="290"/>
      <c r="W9" s="290"/>
      <c r="X9" s="290"/>
      <c r="Y9" s="291"/>
    </row>
    <row r="10" spans="1:25" ht="15.5" x14ac:dyDescent="0.35">
      <c r="B10" s="1179" t="s">
        <v>413</v>
      </c>
      <c r="C10" s="1180"/>
      <c r="D10" s="304">
        <v>102197.37934175</v>
      </c>
      <c r="E10" s="304">
        <v>102026.21040275</v>
      </c>
      <c r="F10" s="304">
        <v>0</v>
      </c>
      <c r="G10" s="304">
        <v>171.16893899999999</v>
      </c>
      <c r="H10" s="304">
        <v>52.610205000000001</v>
      </c>
      <c r="I10" s="304">
        <v>118.558734</v>
      </c>
      <c r="J10" s="304">
        <v>2.17984</v>
      </c>
      <c r="K10" s="304">
        <v>12.812949</v>
      </c>
      <c r="L10" s="304">
        <v>21.844591999999999</v>
      </c>
      <c r="M10" s="304">
        <v>35.885975999999999</v>
      </c>
      <c r="N10" s="304">
        <v>0</v>
      </c>
      <c r="O10" s="304">
        <v>45.835377000000001</v>
      </c>
      <c r="P10" s="290"/>
      <c r="Q10" s="290"/>
      <c r="R10" s="290"/>
      <c r="S10" s="290"/>
      <c r="T10" s="290"/>
      <c r="U10" s="290"/>
      <c r="V10" s="290"/>
      <c r="W10" s="290"/>
      <c r="X10" s="290"/>
      <c r="Y10" s="291"/>
    </row>
    <row r="11" spans="1:25" ht="15.5" x14ac:dyDescent="0.35">
      <c r="B11" s="1175" t="s">
        <v>414</v>
      </c>
      <c r="C11" s="1176"/>
      <c r="D11" s="304">
        <v>24858.221826749999</v>
      </c>
      <c r="E11" s="304">
        <v>24687.05288775</v>
      </c>
      <c r="F11" s="304">
        <v>0</v>
      </c>
      <c r="G11" s="304">
        <v>171.16893899999999</v>
      </c>
      <c r="H11" s="304">
        <v>52.610205000000001</v>
      </c>
      <c r="I11" s="304">
        <v>118.558734</v>
      </c>
      <c r="J11" s="304">
        <v>2.17984</v>
      </c>
      <c r="K11" s="304">
        <v>12.812949</v>
      </c>
      <c r="L11" s="304">
        <v>21.844591999999999</v>
      </c>
      <c r="M11" s="304">
        <v>35.885975999999999</v>
      </c>
      <c r="N11" s="304">
        <v>0</v>
      </c>
      <c r="O11" s="304">
        <v>45.835377000000001</v>
      </c>
      <c r="P11" s="290"/>
      <c r="Q11" s="290"/>
      <c r="R11" s="290"/>
      <c r="S11" s="290"/>
      <c r="T11" s="290"/>
      <c r="U11" s="290"/>
      <c r="V11" s="290"/>
      <c r="W11" s="290"/>
      <c r="X11" s="290"/>
      <c r="Y11" s="291"/>
    </row>
    <row r="12" spans="1:25" ht="33" customHeight="1" x14ac:dyDescent="0.35">
      <c r="B12" s="1181" t="s">
        <v>415</v>
      </c>
      <c r="C12" s="1182"/>
      <c r="D12" s="304">
        <v>63.978957999999999</v>
      </c>
      <c r="E12" s="304">
        <v>63.978957999999999</v>
      </c>
      <c r="F12" s="187"/>
      <c r="G12" s="304">
        <v>0</v>
      </c>
      <c r="H12" s="304">
        <v>0</v>
      </c>
      <c r="I12" s="304">
        <v>0</v>
      </c>
      <c r="J12" s="187"/>
      <c r="K12" s="187"/>
      <c r="L12" s="187"/>
      <c r="M12" s="187"/>
      <c r="N12" s="187"/>
      <c r="O12" s="187"/>
      <c r="P12" s="290"/>
      <c r="Q12" s="290"/>
      <c r="R12" s="290"/>
      <c r="S12" s="290"/>
      <c r="T12" s="290"/>
      <c r="U12" s="290"/>
      <c r="V12" s="290"/>
      <c r="W12" s="290"/>
      <c r="X12" s="290"/>
      <c r="Y12" s="291"/>
    </row>
    <row r="13" spans="1:25" ht="33.75" customHeight="1" x14ac:dyDescent="0.35">
      <c r="B13" s="1181" t="s">
        <v>416</v>
      </c>
      <c r="C13" s="1182"/>
      <c r="D13" s="304">
        <v>0</v>
      </c>
      <c r="E13" s="304">
        <v>0</v>
      </c>
      <c r="F13" s="187"/>
      <c r="G13" s="304">
        <v>0</v>
      </c>
      <c r="H13" s="304">
        <v>0</v>
      </c>
      <c r="I13" s="304">
        <v>0</v>
      </c>
      <c r="J13" s="187"/>
      <c r="K13" s="187"/>
      <c r="L13" s="187"/>
      <c r="M13" s="187"/>
      <c r="N13" s="187"/>
      <c r="O13" s="187"/>
      <c r="P13" s="290"/>
      <c r="Q13" s="290"/>
      <c r="R13" s="290"/>
      <c r="S13" s="290"/>
      <c r="T13" s="290"/>
      <c r="U13" s="290"/>
      <c r="V13" s="290"/>
      <c r="W13" s="290"/>
      <c r="X13" s="290"/>
      <c r="Y13" s="291"/>
    </row>
    <row r="14" spans="1:25" ht="30.75" customHeight="1" x14ac:dyDescent="0.35">
      <c r="B14" s="1181" t="s">
        <v>417</v>
      </c>
      <c r="C14" s="1182"/>
      <c r="D14" s="304">
        <v>0</v>
      </c>
      <c r="E14" s="304">
        <v>0</v>
      </c>
      <c r="F14" s="187"/>
      <c r="G14" s="304">
        <v>0</v>
      </c>
      <c r="H14" s="304">
        <v>0</v>
      </c>
      <c r="I14" s="304">
        <v>0</v>
      </c>
      <c r="J14" s="187"/>
      <c r="K14" s="187"/>
      <c r="L14" s="187"/>
      <c r="M14" s="187"/>
      <c r="N14" s="187"/>
      <c r="O14" s="187"/>
      <c r="P14" s="290"/>
      <c r="Q14" s="290"/>
      <c r="R14" s="290"/>
      <c r="S14" s="290"/>
      <c r="T14" s="290"/>
      <c r="U14" s="290"/>
      <c r="V14" s="290"/>
      <c r="W14" s="290"/>
      <c r="X14" s="290"/>
      <c r="Y14" s="291"/>
    </row>
    <row r="15" spans="1:25" ht="15.5" x14ac:dyDescent="0.35">
      <c r="B15" s="1183" t="s">
        <v>418</v>
      </c>
      <c r="C15" s="1184"/>
      <c r="D15" s="304">
        <v>-443.68685559000005</v>
      </c>
      <c r="E15" s="304">
        <v>-311.97518358999997</v>
      </c>
      <c r="F15" s="304">
        <v>0</v>
      </c>
      <c r="G15" s="304">
        <v>-131.71167199999999</v>
      </c>
      <c r="H15" s="304">
        <v>-42.053311999999998</v>
      </c>
      <c r="I15" s="304">
        <v>-89.658360000000002</v>
      </c>
      <c r="J15" s="304">
        <v>-1.698688</v>
      </c>
      <c r="K15" s="304">
        <v>-9.8336620000000003</v>
      </c>
      <c r="L15" s="304">
        <v>-16.785202000000002</v>
      </c>
      <c r="M15" s="304">
        <v>-27.724613999999999</v>
      </c>
      <c r="N15" s="304">
        <v>0</v>
      </c>
      <c r="O15" s="304">
        <v>-33.616194</v>
      </c>
      <c r="P15" s="290"/>
      <c r="Q15" s="290"/>
      <c r="R15" s="290"/>
      <c r="S15" s="290"/>
      <c r="T15" s="290"/>
      <c r="U15" s="290"/>
      <c r="V15" s="290"/>
      <c r="W15" s="290"/>
      <c r="X15" s="290"/>
      <c r="Y15" s="291"/>
    </row>
    <row r="16" spans="1:25" ht="15.5" x14ac:dyDescent="0.35">
      <c r="B16" s="1183" t="s">
        <v>419</v>
      </c>
      <c r="C16" s="1184"/>
      <c r="D16" s="187"/>
      <c r="E16" s="187"/>
      <c r="F16" s="187"/>
      <c r="G16" s="187"/>
      <c r="H16" s="187"/>
      <c r="I16" s="187"/>
      <c r="J16" s="187"/>
      <c r="K16" s="187"/>
      <c r="L16" s="187"/>
      <c r="M16" s="187"/>
      <c r="N16" s="187"/>
      <c r="O16" s="187"/>
      <c r="P16" s="290"/>
      <c r="Q16" s="290"/>
      <c r="R16" s="290"/>
      <c r="S16" s="290"/>
      <c r="T16" s="290"/>
      <c r="U16" s="290"/>
      <c r="V16" s="290"/>
      <c r="W16" s="290"/>
      <c r="X16" s="290"/>
      <c r="Y16" s="291"/>
    </row>
    <row r="17" spans="2:25" ht="33" customHeight="1" x14ac:dyDescent="0.35">
      <c r="B17" s="1179" t="s">
        <v>420</v>
      </c>
      <c r="C17" s="1180"/>
      <c r="D17" s="304">
        <v>100624.166294</v>
      </c>
      <c r="E17" s="304">
        <v>100587.878243</v>
      </c>
      <c r="F17" s="304">
        <v>0</v>
      </c>
      <c r="G17" s="304">
        <v>36.288051000000003</v>
      </c>
      <c r="H17" s="304">
        <v>10.789685</v>
      </c>
      <c r="I17" s="304">
        <v>25.498366000000001</v>
      </c>
      <c r="J17" s="304">
        <v>0.56468600000000002</v>
      </c>
      <c r="K17" s="304">
        <v>3.2689520000000001</v>
      </c>
      <c r="L17" s="304">
        <v>5.5798170000000002</v>
      </c>
      <c r="M17" s="304">
        <v>5.8359889999999996</v>
      </c>
      <c r="N17" s="304">
        <v>0</v>
      </c>
      <c r="O17" s="304">
        <v>10.248922</v>
      </c>
      <c r="P17" s="290"/>
      <c r="Q17" s="290"/>
      <c r="R17" s="290"/>
      <c r="S17" s="290"/>
      <c r="T17" s="290"/>
      <c r="U17" s="290"/>
      <c r="V17" s="290"/>
      <c r="W17" s="290"/>
      <c r="X17" s="290"/>
      <c r="Y17" s="291"/>
    </row>
    <row r="18" spans="2:25" x14ac:dyDescent="0.35">
      <c r="B18" s="1175" t="s">
        <v>421</v>
      </c>
      <c r="C18" s="1176"/>
      <c r="D18" s="304">
        <v>23807.837276999999</v>
      </c>
      <c r="E18" s="304">
        <v>23771.988873999999</v>
      </c>
      <c r="F18" s="304">
        <v>0</v>
      </c>
      <c r="G18" s="304">
        <v>35.848402999999998</v>
      </c>
      <c r="H18" s="304">
        <v>10.350037</v>
      </c>
      <c r="I18" s="304">
        <v>25.498366000000001</v>
      </c>
      <c r="J18" s="304">
        <v>0.56468600000000002</v>
      </c>
      <c r="K18" s="304">
        <v>3.2689520000000001</v>
      </c>
      <c r="L18" s="304">
        <v>5.5798170000000002</v>
      </c>
      <c r="M18" s="304">
        <v>5.8359889999999996</v>
      </c>
      <c r="N18" s="304">
        <v>0</v>
      </c>
      <c r="O18" s="304">
        <v>10.248922</v>
      </c>
      <c r="P18" s="305"/>
      <c r="Q18" s="305"/>
      <c r="R18" s="305"/>
      <c r="S18" s="305"/>
      <c r="T18" s="305"/>
      <c r="U18" s="305"/>
      <c r="V18" s="305"/>
      <c r="W18" s="305"/>
      <c r="X18" s="305"/>
      <c r="Y18" s="291"/>
    </row>
    <row r="19" spans="2:25" ht="27.75" customHeight="1" x14ac:dyDescent="0.35">
      <c r="B19" s="1179" t="s">
        <v>422</v>
      </c>
      <c r="C19" s="1180"/>
      <c r="D19" s="304">
        <v>0</v>
      </c>
      <c r="E19" s="304">
        <v>0</v>
      </c>
      <c r="F19" s="304">
        <v>0</v>
      </c>
      <c r="G19" s="304">
        <v>0</v>
      </c>
      <c r="H19" s="304">
        <v>0</v>
      </c>
      <c r="I19" s="304">
        <v>0</v>
      </c>
      <c r="J19" s="187"/>
      <c r="K19" s="187"/>
      <c r="L19" s="187"/>
      <c r="M19" s="187"/>
      <c r="N19" s="187"/>
      <c r="O19" s="187"/>
      <c r="P19" s="305"/>
      <c r="Q19" s="305"/>
      <c r="R19" s="305"/>
      <c r="S19" s="305"/>
      <c r="T19" s="305"/>
      <c r="U19" s="305"/>
      <c r="V19" s="305"/>
      <c r="W19" s="305"/>
      <c r="X19" s="305"/>
      <c r="Y19" s="291"/>
    </row>
    <row r="20" spans="2:25" x14ac:dyDescent="0.35">
      <c r="B20" s="1175" t="s">
        <v>421</v>
      </c>
      <c r="C20" s="1176"/>
      <c r="D20" s="304">
        <v>0</v>
      </c>
      <c r="E20" s="304">
        <v>0</v>
      </c>
      <c r="F20" s="304">
        <v>0</v>
      </c>
      <c r="G20" s="304">
        <v>0</v>
      </c>
      <c r="H20" s="304">
        <v>0</v>
      </c>
      <c r="I20" s="304">
        <v>0</v>
      </c>
      <c r="J20" s="306"/>
      <c r="K20" s="306"/>
      <c r="L20" s="306"/>
      <c r="M20" s="306"/>
      <c r="N20" s="306"/>
      <c r="O20" s="306"/>
      <c r="P20" s="305"/>
      <c r="Q20" s="305"/>
      <c r="R20" s="305"/>
      <c r="S20" s="305"/>
      <c r="T20" s="305"/>
      <c r="U20" s="305"/>
      <c r="V20" s="305"/>
      <c r="W20" s="305"/>
      <c r="X20" s="305"/>
      <c r="Y20" s="291"/>
    </row>
    <row r="21" spans="2:25" ht="15.5" x14ac:dyDescent="0.35">
      <c r="B21" s="1183" t="s">
        <v>423</v>
      </c>
      <c r="C21" s="1184"/>
      <c r="D21" s="304">
        <v>0</v>
      </c>
      <c r="E21" s="304">
        <v>0</v>
      </c>
      <c r="F21" s="304">
        <v>0</v>
      </c>
      <c r="G21" s="304">
        <v>0</v>
      </c>
      <c r="H21" s="304">
        <v>0</v>
      </c>
      <c r="I21" s="304">
        <v>0</v>
      </c>
      <c r="J21" s="304">
        <v>0</v>
      </c>
      <c r="K21" s="304">
        <v>0</v>
      </c>
      <c r="L21" s="304">
        <v>0</v>
      </c>
      <c r="M21" s="304">
        <v>0</v>
      </c>
      <c r="N21" s="304">
        <v>0</v>
      </c>
      <c r="O21" s="304">
        <v>0</v>
      </c>
      <c r="P21" s="290"/>
      <c r="Q21" s="290"/>
      <c r="R21" s="290"/>
      <c r="S21" s="290"/>
      <c r="T21" s="290"/>
      <c r="U21" s="290"/>
      <c r="V21" s="290"/>
      <c r="W21" s="290"/>
      <c r="X21" s="290"/>
      <c r="Y21" s="291"/>
    </row>
    <row r="22" spans="2:25" ht="16" thickBot="1" x14ac:dyDescent="0.4">
      <c r="B22" s="1185" t="s">
        <v>424</v>
      </c>
      <c r="C22" s="1186"/>
      <c r="D22" s="307">
        <v>0</v>
      </c>
      <c r="E22" s="304">
        <v>0</v>
      </c>
      <c r="F22" s="304">
        <v>0</v>
      </c>
      <c r="G22" s="304">
        <v>0</v>
      </c>
      <c r="H22" s="304">
        <v>0</v>
      </c>
      <c r="I22" s="304">
        <v>0</v>
      </c>
      <c r="J22" s="304">
        <v>0</v>
      </c>
      <c r="K22" s="304">
        <v>0</v>
      </c>
      <c r="L22" s="304">
        <v>0</v>
      </c>
      <c r="M22" s="304">
        <v>0</v>
      </c>
      <c r="N22" s="304">
        <v>0</v>
      </c>
      <c r="O22" s="307">
        <v>0</v>
      </c>
      <c r="P22" s="290"/>
      <c r="Q22" s="290"/>
      <c r="R22" s="290"/>
      <c r="S22" s="290"/>
      <c r="T22" s="290"/>
      <c r="U22" s="290"/>
      <c r="V22" s="290"/>
      <c r="W22" s="290"/>
      <c r="X22" s="290"/>
      <c r="Y22" s="291"/>
    </row>
    <row r="23" spans="2:25" ht="15.5" x14ac:dyDescent="0.35">
      <c r="B23" s="1187"/>
      <c r="C23" s="1187"/>
      <c r="D23" s="290"/>
      <c r="E23" s="292"/>
      <c r="F23" s="292"/>
      <c r="G23" s="292"/>
      <c r="H23" s="292"/>
      <c r="I23" s="292"/>
      <c r="J23" s="292"/>
      <c r="K23" s="292"/>
      <c r="L23" s="292"/>
      <c r="M23" s="292"/>
      <c r="N23" s="292"/>
      <c r="O23" s="290"/>
      <c r="P23" s="290"/>
      <c r="Q23" s="290"/>
      <c r="R23" s="290"/>
      <c r="S23" s="290"/>
      <c r="T23" s="290"/>
      <c r="U23" s="290"/>
      <c r="V23" s="290"/>
      <c r="W23" s="290"/>
      <c r="X23" s="290"/>
      <c r="Y23" s="291"/>
    </row>
    <row r="24" spans="2:25" ht="15.5" x14ac:dyDescent="0.35">
      <c r="B24" s="1086"/>
      <c r="C24" s="1086"/>
      <c r="D24" s="1086"/>
      <c r="E24" s="1086"/>
      <c r="F24" s="1086"/>
      <c r="G24" s="1086"/>
      <c r="H24" s="290"/>
      <c r="I24" s="290"/>
      <c r="J24" s="290"/>
      <c r="K24" s="290"/>
      <c r="L24" s="290"/>
      <c r="M24" s="290"/>
      <c r="N24" s="290"/>
      <c r="O24" s="290"/>
      <c r="P24" s="290"/>
      <c r="Q24" s="290"/>
      <c r="R24" s="290"/>
      <c r="S24" s="290"/>
      <c r="T24" s="290"/>
      <c r="U24" s="290"/>
      <c r="V24" s="290"/>
      <c r="W24" s="290"/>
      <c r="X24" s="290"/>
      <c r="Y24" s="291"/>
    </row>
    <row r="25" spans="2:25" ht="15.5" x14ac:dyDescent="0.35">
      <c r="B25" s="1157"/>
      <c r="C25" s="1157"/>
      <c r="D25" s="290"/>
      <c r="E25" s="290"/>
      <c r="F25" s="290"/>
      <c r="G25" s="290"/>
      <c r="H25" s="290"/>
      <c r="I25" s="290"/>
      <c r="J25" s="290"/>
      <c r="K25" s="290"/>
      <c r="L25" s="290"/>
      <c r="M25" s="290"/>
      <c r="N25" s="290"/>
      <c r="O25" s="290"/>
      <c r="P25" s="290"/>
      <c r="Q25" s="290"/>
      <c r="R25" s="290"/>
      <c r="S25" s="290"/>
      <c r="T25" s="290"/>
      <c r="U25" s="290"/>
      <c r="V25" s="290"/>
      <c r="W25" s="290"/>
      <c r="X25" s="290"/>
      <c r="Y25" s="291"/>
    </row>
    <row r="26" spans="2:25" ht="15.5" x14ac:dyDescent="0.35">
      <c r="B26" s="1086"/>
      <c r="C26" s="1086"/>
      <c r="D26" s="1086"/>
      <c r="E26" s="1086"/>
      <c r="F26" s="1086"/>
      <c r="G26" s="1086"/>
      <c r="H26" s="290"/>
      <c r="I26" s="290"/>
      <c r="J26" s="290"/>
      <c r="K26" s="290"/>
      <c r="L26" s="290"/>
      <c r="M26" s="290"/>
      <c r="N26" s="290"/>
      <c r="O26" s="290"/>
      <c r="P26" s="290"/>
      <c r="Q26" s="290"/>
      <c r="R26" s="290"/>
      <c r="S26" s="290"/>
      <c r="T26" s="290"/>
      <c r="U26" s="290"/>
      <c r="V26" s="290"/>
      <c r="W26" s="290"/>
      <c r="X26" s="290"/>
      <c r="Y26" s="291"/>
    </row>
    <row r="27" spans="2:25" x14ac:dyDescent="0.35">
      <c r="B27" s="1082"/>
      <c r="C27" s="1082"/>
      <c r="D27" s="1082"/>
      <c r="E27" s="1082"/>
      <c r="F27" s="1082"/>
      <c r="G27" s="1082"/>
      <c r="H27" s="1082"/>
      <c r="I27" s="1082"/>
      <c r="J27" s="1082"/>
      <c r="K27" s="1082"/>
      <c r="L27" s="1082"/>
      <c r="M27" s="1082"/>
      <c r="N27" s="1082"/>
      <c r="O27" s="1082"/>
      <c r="P27" s="1082"/>
      <c r="Q27" s="1082"/>
      <c r="R27" s="1082"/>
      <c r="S27" s="1082"/>
      <c r="T27" s="1082"/>
      <c r="U27" s="1082"/>
      <c r="V27" s="1082"/>
      <c r="W27" s="1082"/>
      <c r="X27" s="1082"/>
      <c r="Y27" s="291"/>
    </row>
    <row r="28" spans="2:25" x14ac:dyDescent="0.35">
      <c r="B28" s="1082"/>
      <c r="C28" s="1082"/>
      <c r="D28" s="1082"/>
      <c r="E28" s="1082"/>
      <c r="F28" s="1082"/>
      <c r="G28" s="1082"/>
      <c r="H28" s="1082"/>
      <c r="I28" s="1082"/>
      <c r="J28" s="1082"/>
      <c r="K28" s="1082"/>
      <c r="L28" s="1082"/>
      <c r="M28" s="1082"/>
      <c r="N28" s="1082"/>
      <c r="O28" s="1082"/>
      <c r="P28" s="1082"/>
      <c r="Q28" s="1082"/>
      <c r="R28" s="1082"/>
      <c r="S28" s="1082"/>
      <c r="T28" s="1082"/>
      <c r="U28" s="1082"/>
      <c r="V28" s="1082"/>
      <c r="W28" s="1082"/>
      <c r="X28" s="1082"/>
      <c r="Y28" s="291"/>
    </row>
    <row r="29" spans="2:25" ht="24" customHeight="1" x14ac:dyDescent="0.35">
      <c r="B29" s="1082"/>
      <c r="C29" s="1082"/>
      <c r="D29" s="1082"/>
      <c r="E29" s="1082"/>
      <c r="F29" s="1082"/>
      <c r="G29" s="1082"/>
      <c r="H29" s="1082"/>
      <c r="I29" s="1082"/>
      <c r="J29" s="1082"/>
      <c r="K29" s="1082"/>
      <c r="L29" s="1082"/>
      <c r="M29" s="1082"/>
      <c r="N29" s="1082"/>
      <c r="O29" s="1082"/>
      <c r="P29" s="1082"/>
      <c r="Q29" s="1082"/>
      <c r="R29" s="1082"/>
      <c r="S29" s="1082"/>
      <c r="T29" s="1082"/>
      <c r="U29" s="1082"/>
      <c r="V29" s="1082"/>
      <c r="W29" s="1082"/>
      <c r="X29" s="1082"/>
      <c r="Y29" s="291"/>
    </row>
    <row r="30" spans="2:25" x14ac:dyDescent="0.35">
      <c r="B30" s="1082"/>
      <c r="C30" s="1082"/>
      <c r="D30" s="1082"/>
      <c r="E30" s="1082"/>
      <c r="F30" s="1082"/>
      <c r="G30" s="1082"/>
      <c r="H30" s="1082"/>
      <c r="I30" s="1082"/>
      <c r="J30" s="1082"/>
      <c r="K30" s="1082"/>
      <c r="L30" s="1082"/>
      <c r="M30" s="1082"/>
      <c r="N30" s="1082"/>
      <c r="O30" s="1082"/>
      <c r="P30" s="1082"/>
      <c r="Q30" s="1082"/>
      <c r="R30" s="1082"/>
      <c r="S30" s="1082"/>
      <c r="T30" s="1082"/>
      <c r="U30" s="1082"/>
      <c r="V30" s="1082"/>
      <c r="W30" s="1082"/>
      <c r="X30" s="1082"/>
      <c r="Y30" s="291"/>
    </row>
    <row r="31" spans="2:25" x14ac:dyDescent="0.35">
      <c r="B31" s="1082"/>
      <c r="C31" s="1082"/>
      <c r="D31" s="1082"/>
      <c r="E31" s="1082"/>
      <c r="F31" s="1082"/>
      <c r="G31" s="1082"/>
      <c r="H31" s="1082"/>
      <c r="I31" s="1082"/>
      <c r="J31" s="1082"/>
      <c r="K31" s="1082"/>
      <c r="L31" s="1082"/>
      <c r="M31" s="1082"/>
      <c r="N31" s="1082"/>
      <c r="O31" s="1082"/>
      <c r="P31" s="1082"/>
      <c r="Q31" s="1082"/>
      <c r="R31" s="1082"/>
      <c r="S31" s="1082"/>
      <c r="T31" s="1082"/>
      <c r="U31" s="1082"/>
      <c r="V31" s="1082"/>
      <c r="W31" s="1082"/>
      <c r="X31" s="1082"/>
      <c r="Y31" s="291"/>
    </row>
    <row r="32" spans="2:25" x14ac:dyDescent="0.35">
      <c r="B32" s="1082"/>
      <c r="C32" s="1082"/>
      <c r="D32" s="1082"/>
      <c r="E32" s="1082"/>
      <c r="F32" s="1082"/>
      <c r="G32" s="1082"/>
      <c r="H32" s="1082"/>
      <c r="I32" s="1082"/>
      <c r="J32" s="1082"/>
      <c r="K32" s="1082"/>
      <c r="L32" s="1082"/>
      <c r="M32" s="1082"/>
      <c r="N32" s="1082"/>
      <c r="O32" s="1082"/>
      <c r="P32" s="1082"/>
      <c r="Q32" s="1082"/>
      <c r="R32" s="1082"/>
      <c r="S32" s="1082"/>
      <c r="T32" s="1082"/>
      <c r="U32" s="1082"/>
      <c r="V32" s="1082"/>
      <c r="W32" s="1082"/>
      <c r="X32" s="1082"/>
      <c r="Y32" s="291"/>
    </row>
    <row r="33" spans="2:25" x14ac:dyDescent="0.35">
      <c r="B33" s="1082"/>
      <c r="C33" s="1082"/>
      <c r="D33" s="1082"/>
      <c r="E33" s="1082"/>
      <c r="F33" s="1082"/>
      <c r="G33" s="1082"/>
      <c r="H33" s="1082"/>
      <c r="I33" s="1082"/>
      <c r="J33" s="1082"/>
      <c r="K33" s="1082"/>
      <c r="L33" s="1082"/>
      <c r="M33" s="1082"/>
      <c r="N33" s="1082"/>
      <c r="O33" s="1082"/>
      <c r="P33" s="1082"/>
      <c r="Q33" s="1082"/>
      <c r="R33" s="1082"/>
      <c r="S33" s="1082"/>
      <c r="T33" s="1082"/>
      <c r="U33" s="1082"/>
      <c r="V33" s="1082"/>
      <c r="W33" s="1082"/>
      <c r="X33" s="1082"/>
      <c r="Y33" s="291"/>
    </row>
    <row r="34" spans="2:25" x14ac:dyDescent="0.35">
      <c r="B34" s="1082"/>
      <c r="C34" s="1082"/>
      <c r="D34" s="1082"/>
      <c r="E34" s="1082"/>
      <c r="F34" s="1082"/>
      <c r="G34" s="1082"/>
      <c r="H34" s="1082"/>
      <c r="I34" s="1082"/>
      <c r="J34" s="1082"/>
      <c r="K34" s="1082"/>
      <c r="L34" s="1082"/>
      <c r="M34" s="1082"/>
      <c r="N34" s="1082"/>
      <c r="O34" s="1082"/>
      <c r="P34" s="1082"/>
      <c r="Q34" s="1082"/>
      <c r="R34" s="1082"/>
      <c r="S34" s="1082"/>
      <c r="T34" s="1082"/>
      <c r="U34" s="1082"/>
      <c r="V34" s="1082"/>
      <c r="W34" s="1082"/>
      <c r="X34" s="1082"/>
      <c r="Y34" s="291"/>
    </row>
    <row r="35" spans="2:25" x14ac:dyDescent="0.35">
      <c r="B35" s="1082"/>
      <c r="C35" s="1082"/>
      <c r="D35" s="1082"/>
      <c r="E35" s="1082"/>
      <c r="F35" s="1082"/>
      <c r="G35" s="1082"/>
      <c r="H35" s="1082"/>
      <c r="I35" s="1082"/>
      <c r="J35" s="1082"/>
      <c r="K35" s="1082"/>
      <c r="L35" s="1082"/>
      <c r="M35" s="1082"/>
      <c r="N35" s="1082"/>
      <c r="O35" s="1082"/>
      <c r="P35" s="1082"/>
      <c r="Q35" s="1082"/>
      <c r="R35" s="1082"/>
      <c r="S35" s="1082"/>
      <c r="T35" s="1082"/>
      <c r="U35" s="1082"/>
      <c r="V35" s="1082"/>
      <c r="W35" s="1082"/>
      <c r="X35" s="1082"/>
      <c r="Y35" s="291"/>
    </row>
    <row r="36" spans="2:25" ht="15.5" x14ac:dyDescent="0.35">
      <c r="B36" s="1157"/>
      <c r="C36" s="1157"/>
      <c r="D36" s="1157"/>
      <c r="E36" s="1157"/>
      <c r="F36" s="1157"/>
      <c r="G36" s="1157"/>
      <c r="H36" s="1157"/>
      <c r="I36" s="1157"/>
      <c r="J36" s="1157"/>
      <c r="K36" s="1157"/>
      <c r="L36" s="1157"/>
      <c r="M36" s="1157"/>
      <c r="N36" s="1157"/>
      <c r="O36" s="1157"/>
      <c r="P36" s="1157"/>
      <c r="Q36" s="1157"/>
      <c r="R36" s="1157"/>
      <c r="S36" s="1157"/>
      <c r="T36" s="1157"/>
      <c r="U36" s="1157"/>
      <c r="V36" s="1157"/>
      <c r="W36" s="1157"/>
      <c r="X36" s="1157"/>
      <c r="Y36" s="291"/>
    </row>
    <row r="37" spans="2:25" x14ac:dyDescent="0.35">
      <c r="B37" s="1086"/>
      <c r="C37" s="1086"/>
      <c r="D37" s="1086"/>
      <c r="E37" s="1086"/>
      <c r="F37" s="1086"/>
      <c r="G37" s="1086"/>
      <c r="H37" s="1086"/>
      <c r="I37" s="1086"/>
      <c r="J37" s="1086"/>
      <c r="K37" s="1086"/>
      <c r="L37" s="1086"/>
      <c r="M37" s="1086"/>
      <c r="N37" s="1086"/>
      <c r="O37" s="1086"/>
      <c r="P37" s="1086"/>
      <c r="Q37" s="1086"/>
      <c r="R37" s="1086"/>
      <c r="S37" s="1086"/>
      <c r="T37" s="1086"/>
      <c r="U37" s="1086"/>
      <c r="V37" s="1086"/>
      <c r="W37" s="1086"/>
      <c r="X37" s="1086"/>
      <c r="Y37" s="291"/>
    </row>
    <row r="38" spans="2:25" x14ac:dyDescent="0.35">
      <c r="B38" s="1082"/>
      <c r="C38" s="1082"/>
      <c r="D38" s="1082"/>
      <c r="E38" s="1082"/>
      <c r="F38" s="1082"/>
      <c r="G38" s="1082"/>
      <c r="H38" s="1082"/>
      <c r="I38" s="1082"/>
      <c r="J38" s="1082"/>
      <c r="K38" s="1082"/>
      <c r="L38" s="1082"/>
      <c r="M38" s="1082"/>
      <c r="N38" s="1082"/>
      <c r="O38" s="1082"/>
      <c r="P38" s="1082"/>
      <c r="Q38" s="1082"/>
      <c r="R38" s="1082"/>
      <c r="S38" s="1082"/>
      <c r="T38" s="1082"/>
      <c r="U38" s="1082"/>
      <c r="V38" s="1082"/>
      <c r="W38" s="1082"/>
      <c r="X38" s="1082"/>
      <c r="Y38" s="1188"/>
    </row>
    <row r="39" spans="2:25" x14ac:dyDescent="0.35">
      <c r="B39" s="1189"/>
      <c r="C39" s="1189"/>
      <c r="D39" s="1189"/>
      <c r="E39" s="1189"/>
      <c r="F39" s="1189"/>
      <c r="G39" s="1189"/>
      <c r="H39" s="1189"/>
      <c r="I39" s="1189"/>
      <c r="J39" s="1189"/>
      <c r="K39" s="1189"/>
      <c r="L39" s="1189"/>
      <c r="M39" s="1189"/>
      <c r="N39" s="1189"/>
      <c r="O39" s="1189"/>
      <c r="P39" s="1189"/>
      <c r="Q39" s="1189"/>
      <c r="R39" s="1189"/>
      <c r="S39" s="1189"/>
      <c r="T39" s="1189"/>
      <c r="U39" s="1189"/>
      <c r="V39" s="1189"/>
      <c r="W39" s="1189"/>
      <c r="X39" s="1189"/>
      <c r="Y39" s="1188"/>
    </row>
    <row r="40" spans="2:25" x14ac:dyDescent="0.35">
      <c r="B40" s="1190"/>
      <c r="C40" s="1190"/>
      <c r="D40" s="1190"/>
      <c r="E40" s="1190"/>
      <c r="F40" s="1190"/>
      <c r="G40" s="1190"/>
      <c r="H40" s="1190"/>
      <c r="I40" s="1190"/>
      <c r="J40" s="1190"/>
      <c r="K40" s="1190"/>
      <c r="L40" s="1190"/>
      <c r="M40" s="1190"/>
      <c r="N40" s="1190"/>
      <c r="O40" s="1190"/>
      <c r="P40" s="1190"/>
      <c r="Q40" s="1190"/>
      <c r="R40" s="1190"/>
      <c r="S40" s="1190"/>
      <c r="T40" s="1190"/>
      <c r="U40" s="1190"/>
      <c r="V40" s="1190"/>
      <c r="W40" s="1190"/>
      <c r="X40" s="1190"/>
      <c r="Y40" s="1188"/>
    </row>
    <row r="41" spans="2:25" x14ac:dyDescent="0.35">
      <c r="B41" s="1190"/>
      <c r="C41" s="1190"/>
      <c r="D41" s="1190"/>
      <c r="E41" s="1190"/>
      <c r="F41" s="1190"/>
      <c r="G41" s="1190"/>
      <c r="H41" s="1190"/>
      <c r="I41" s="1190"/>
      <c r="J41" s="1190"/>
      <c r="K41" s="1190"/>
      <c r="L41" s="1190"/>
      <c r="M41" s="1190"/>
      <c r="N41" s="1190"/>
      <c r="O41" s="1190"/>
      <c r="P41" s="1190"/>
      <c r="Q41" s="1190"/>
      <c r="R41" s="1190"/>
      <c r="S41" s="1190"/>
      <c r="T41" s="1190"/>
      <c r="U41" s="1190"/>
      <c r="V41" s="1190"/>
      <c r="W41" s="1190"/>
      <c r="X41" s="1190"/>
      <c r="Y41" s="1188"/>
    </row>
    <row r="42" spans="2:25" ht="44.25" customHeight="1" x14ac:dyDescent="0.35">
      <c r="B42" s="1191"/>
      <c r="C42" s="1191"/>
      <c r="D42" s="1191"/>
      <c r="E42" s="1191"/>
      <c r="F42" s="1191"/>
      <c r="G42" s="1191"/>
      <c r="H42" s="1191"/>
      <c r="I42" s="1191"/>
      <c r="J42" s="1191"/>
      <c r="K42" s="308"/>
      <c r="L42" s="308"/>
      <c r="M42" s="308"/>
      <c r="N42" s="308"/>
      <c r="O42" s="308"/>
      <c r="P42" s="308"/>
      <c r="Q42" s="308"/>
      <c r="R42" s="308"/>
      <c r="S42" s="308"/>
      <c r="T42" s="308"/>
      <c r="U42" s="308"/>
      <c r="V42" s="308"/>
      <c r="W42" s="308"/>
      <c r="X42" s="308"/>
      <c r="Y42" s="1188"/>
    </row>
    <row r="43" spans="2:25" x14ac:dyDescent="0.35">
      <c r="B43" s="1192"/>
      <c r="C43" s="1192"/>
      <c r="D43" s="1192"/>
      <c r="E43" s="1192"/>
      <c r="F43" s="1192"/>
      <c r="G43" s="1192"/>
      <c r="H43" s="1192"/>
      <c r="I43" s="1192"/>
      <c r="J43" s="1192"/>
      <c r="K43" s="1192"/>
      <c r="L43" s="1192"/>
      <c r="M43" s="1192"/>
      <c r="N43" s="1192"/>
      <c r="O43" s="1192"/>
      <c r="P43" s="1192"/>
      <c r="Q43" s="1192"/>
      <c r="R43" s="1192"/>
      <c r="S43" s="1192"/>
      <c r="T43" s="1192"/>
      <c r="U43" s="1192"/>
      <c r="V43" s="1192"/>
      <c r="W43" s="1192"/>
      <c r="X43" s="1192"/>
      <c r="Y43" s="1188"/>
    </row>
    <row r="44" spans="2:25" ht="40.5" customHeight="1" x14ac:dyDescent="0.35">
      <c r="B44" s="1193"/>
      <c r="C44" s="1193"/>
      <c r="D44" s="1193"/>
      <c r="E44" s="1193"/>
      <c r="F44" s="1193"/>
      <c r="G44" s="1193"/>
      <c r="H44" s="1193"/>
      <c r="I44" s="1193"/>
      <c r="J44" s="1193"/>
      <c r="K44" s="309"/>
      <c r="L44" s="309"/>
      <c r="M44" s="309"/>
      <c r="N44" s="309"/>
      <c r="O44" s="309"/>
      <c r="P44" s="309"/>
      <c r="Q44" s="309"/>
      <c r="R44" s="309"/>
      <c r="S44" s="309"/>
      <c r="T44" s="309"/>
      <c r="U44" s="309"/>
      <c r="V44" s="309"/>
      <c r="W44" s="309"/>
      <c r="X44" s="309"/>
      <c r="Y44" s="291"/>
    </row>
    <row r="45" spans="2:25" ht="34.5" customHeight="1" x14ac:dyDescent="0.35">
      <c r="B45" s="1193"/>
      <c r="C45" s="1193"/>
      <c r="D45" s="1193"/>
      <c r="E45" s="1193"/>
      <c r="F45" s="1193"/>
      <c r="G45" s="1193"/>
      <c r="H45" s="1193"/>
      <c r="I45" s="1193"/>
      <c r="J45" s="1193"/>
      <c r="K45" s="309"/>
      <c r="L45" s="309"/>
      <c r="M45" s="309"/>
      <c r="N45" s="309"/>
      <c r="O45" s="309"/>
      <c r="P45" s="309"/>
      <c r="Q45" s="309"/>
      <c r="R45" s="309"/>
      <c r="S45" s="309"/>
      <c r="T45" s="309"/>
      <c r="U45" s="309"/>
      <c r="V45" s="309"/>
      <c r="W45" s="309"/>
      <c r="X45" s="309"/>
      <c r="Y45" s="310"/>
    </row>
    <row r="46" spans="2:25" ht="25.5" customHeight="1" x14ac:dyDescent="0.35">
      <c r="B46" s="1193"/>
      <c r="C46" s="1193"/>
      <c r="D46" s="1193"/>
      <c r="E46" s="1193"/>
      <c r="F46" s="1193"/>
      <c r="G46" s="1193"/>
      <c r="H46" s="1193"/>
      <c r="I46" s="1193"/>
      <c r="J46" s="1193"/>
      <c r="K46" s="309"/>
      <c r="L46" s="309"/>
      <c r="M46" s="309"/>
      <c r="N46" s="309"/>
      <c r="O46" s="309"/>
      <c r="P46" s="309"/>
      <c r="Q46" s="309"/>
      <c r="R46" s="309"/>
      <c r="S46" s="309"/>
      <c r="T46" s="309"/>
      <c r="U46" s="309"/>
      <c r="V46" s="309"/>
      <c r="W46" s="309"/>
      <c r="X46" s="309"/>
      <c r="Y46" s="310"/>
    </row>
    <row r="47" spans="2:25" ht="55.5" customHeight="1" x14ac:dyDescent="0.35">
      <c r="B47" s="1193"/>
      <c r="C47" s="1193"/>
      <c r="D47" s="1193"/>
      <c r="E47" s="1193"/>
      <c r="F47" s="1193"/>
      <c r="G47" s="1193"/>
      <c r="H47" s="1193"/>
      <c r="I47" s="1193"/>
      <c r="J47" s="1193"/>
      <c r="K47" s="309"/>
      <c r="L47" s="309"/>
      <c r="M47" s="309"/>
      <c r="N47" s="309"/>
      <c r="O47" s="309"/>
      <c r="P47" s="309"/>
      <c r="Q47" s="309"/>
      <c r="R47" s="309"/>
      <c r="S47" s="309"/>
      <c r="T47" s="309"/>
      <c r="U47" s="309"/>
      <c r="V47" s="309"/>
      <c r="W47" s="309"/>
      <c r="X47" s="309"/>
      <c r="Y47" s="310"/>
    </row>
    <row r="48" spans="2:25" ht="51.75" customHeight="1" x14ac:dyDescent="0.35">
      <c r="B48" s="1193"/>
      <c r="C48" s="1193"/>
      <c r="D48" s="1193"/>
      <c r="E48" s="1193"/>
      <c r="F48" s="1193"/>
      <c r="G48" s="1193"/>
      <c r="H48" s="1193"/>
      <c r="I48" s="1193"/>
      <c r="J48" s="1193"/>
      <c r="K48" s="309"/>
      <c r="L48" s="309"/>
      <c r="M48" s="309"/>
      <c r="N48" s="309"/>
      <c r="O48" s="309"/>
      <c r="P48" s="309"/>
      <c r="Q48" s="309"/>
      <c r="R48" s="309"/>
      <c r="S48" s="309"/>
      <c r="T48" s="309"/>
      <c r="U48" s="309"/>
      <c r="V48" s="309"/>
      <c r="W48" s="309"/>
      <c r="X48" s="309"/>
      <c r="Y48" s="1194"/>
    </row>
    <row r="49" spans="2:25" ht="32.25" customHeight="1" x14ac:dyDescent="0.35">
      <c r="B49" s="1195"/>
      <c r="C49" s="1195"/>
      <c r="D49" s="1195"/>
      <c r="E49" s="1195"/>
      <c r="F49" s="1195"/>
      <c r="G49" s="1195"/>
      <c r="H49" s="1195"/>
      <c r="I49" s="1195"/>
      <c r="J49" s="1195"/>
      <c r="K49" s="309"/>
      <c r="L49" s="309"/>
      <c r="M49" s="309"/>
      <c r="N49" s="309"/>
      <c r="O49" s="309"/>
      <c r="P49" s="309"/>
      <c r="Q49" s="309"/>
      <c r="R49" s="309"/>
      <c r="S49" s="309"/>
      <c r="T49" s="309"/>
      <c r="U49" s="309"/>
      <c r="V49" s="309"/>
      <c r="W49" s="309"/>
      <c r="X49" s="309"/>
      <c r="Y49" s="1194"/>
    </row>
    <row r="50" spans="2:25" x14ac:dyDescent="0.35">
      <c r="B50" s="1193"/>
      <c r="C50" s="1193"/>
      <c r="D50" s="1193"/>
      <c r="E50" s="1193"/>
      <c r="F50" s="1193"/>
      <c r="G50" s="1193"/>
      <c r="H50" s="1193"/>
      <c r="I50" s="1193"/>
      <c r="J50" s="1193"/>
      <c r="K50" s="1193"/>
      <c r="L50" s="1193"/>
      <c r="M50" s="1193"/>
      <c r="N50" s="1193"/>
      <c r="O50" s="1193"/>
      <c r="P50" s="1193"/>
      <c r="Q50" s="1193"/>
      <c r="R50" s="1193"/>
      <c r="S50" s="1193"/>
      <c r="T50" s="1193"/>
      <c r="U50" s="1193"/>
      <c r="V50" s="1193"/>
      <c r="W50" s="1193"/>
      <c r="X50" s="1193"/>
      <c r="Y50" s="1194"/>
    </row>
    <row r="51" spans="2:25" ht="36.75" customHeight="1" x14ac:dyDescent="0.35">
      <c r="B51" s="1193"/>
      <c r="C51" s="1193"/>
      <c r="D51" s="1193"/>
      <c r="E51" s="1193"/>
      <c r="F51" s="1193"/>
      <c r="G51" s="1193"/>
      <c r="H51" s="1193"/>
      <c r="I51" s="1193"/>
      <c r="J51" s="1193"/>
      <c r="K51" s="309"/>
      <c r="L51" s="309"/>
      <c r="M51" s="309"/>
      <c r="N51" s="309"/>
      <c r="O51" s="309"/>
      <c r="P51" s="309"/>
      <c r="Q51" s="309"/>
      <c r="R51" s="309"/>
      <c r="S51" s="309"/>
      <c r="T51" s="309"/>
      <c r="U51" s="309"/>
      <c r="V51" s="309"/>
      <c r="W51" s="309"/>
      <c r="X51" s="309"/>
      <c r="Y51" s="1194"/>
    </row>
    <row r="52" spans="2:25" ht="24" customHeight="1" x14ac:dyDescent="0.35">
      <c r="B52" s="1194"/>
      <c r="C52" s="1193"/>
      <c r="D52" s="1193"/>
      <c r="E52" s="1193"/>
      <c r="F52" s="1193"/>
      <c r="G52" s="1193"/>
      <c r="H52" s="1193"/>
      <c r="I52" s="1193"/>
      <c r="J52" s="1193"/>
      <c r="K52" s="309"/>
      <c r="L52" s="309"/>
      <c r="M52" s="309"/>
      <c r="N52" s="309"/>
      <c r="O52" s="309"/>
      <c r="P52" s="309"/>
      <c r="Q52" s="309"/>
      <c r="R52" s="309"/>
      <c r="S52" s="309"/>
      <c r="T52" s="309"/>
      <c r="U52" s="309"/>
      <c r="V52" s="309"/>
      <c r="W52" s="309"/>
      <c r="X52" s="309"/>
      <c r="Y52" s="309"/>
    </row>
    <row r="53" spans="2:25" x14ac:dyDescent="0.35">
      <c r="B53" s="1194"/>
      <c r="C53" s="309"/>
      <c r="D53" s="309"/>
      <c r="E53" s="309"/>
      <c r="F53" s="309"/>
      <c r="G53" s="309"/>
      <c r="H53" s="309"/>
      <c r="I53" s="309"/>
      <c r="J53" s="309"/>
      <c r="K53" s="309"/>
      <c r="L53" s="309"/>
      <c r="M53" s="309"/>
      <c r="N53" s="309"/>
      <c r="O53" s="309"/>
      <c r="P53" s="309"/>
      <c r="Q53" s="309"/>
      <c r="R53" s="309"/>
      <c r="S53" s="309"/>
      <c r="T53" s="309"/>
      <c r="U53" s="309"/>
      <c r="V53" s="309"/>
      <c r="W53" s="309"/>
      <c r="X53" s="309"/>
      <c r="Y53" s="309"/>
    </row>
    <row r="54" spans="2:25" x14ac:dyDescent="0.35">
      <c r="B54" s="1082"/>
      <c r="C54" s="1082"/>
      <c r="D54" s="1082"/>
      <c r="E54" s="1082"/>
      <c r="F54" s="1082"/>
      <c r="G54" s="1082"/>
      <c r="H54" s="1082"/>
      <c r="I54" s="1082"/>
      <c r="J54" s="1082"/>
      <c r="K54" s="1082"/>
      <c r="L54" s="1082"/>
      <c r="M54" s="1082"/>
      <c r="N54" s="1082"/>
      <c r="O54" s="1082"/>
      <c r="P54" s="1082"/>
      <c r="Q54" s="1082"/>
      <c r="R54" s="1082"/>
      <c r="S54" s="1082"/>
      <c r="T54" s="1082"/>
      <c r="U54" s="1082"/>
      <c r="V54" s="1082"/>
      <c r="W54" s="1082"/>
      <c r="X54" s="1082"/>
      <c r="Y54" s="291"/>
    </row>
    <row r="55" spans="2:25" ht="90" customHeight="1" x14ac:dyDescent="0.35">
      <c r="B55" s="1197"/>
      <c r="C55" s="1197"/>
      <c r="D55" s="1197"/>
      <c r="E55" s="1197"/>
      <c r="F55" s="1197"/>
      <c r="G55" s="1197"/>
      <c r="H55" s="1197"/>
      <c r="I55" s="1197"/>
      <c r="J55" s="1197"/>
      <c r="K55" s="1197"/>
      <c r="L55" s="309"/>
      <c r="M55" s="309"/>
      <c r="N55" s="309"/>
      <c r="O55" s="309"/>
      <c r="P55" s="309"/>
      <c r="Q55" s="309"/>
      <c r="R55" s="309"/>
      <c r="S55" s="309"/>
      <c r="T55" s="309"/>
      <c r="U55" s="309"/>
      <c r="V55" s="309"/>
      <c r="W55" s="309"/>
      <c r="X55" s="309"/>
      <c r="Y55" s="1188"/>
    </row>
    <row r="56" spans="2:25" x14ac:dyDescent="0.35">
      <c r="B56" s="1189"/>
      <c r="C56" s="1189"/>
      <c r="D56" s="1189"/>
      <c r="E56" s="1189"/>
      <c r="F56" s="1189"/>
      <c r="G56" s="1189"/>
      <c r="H56" s="1189"/>
      <c r="I56" s="1189"/>
      <c r="J56" s="1189"/>
      <c r="K56" s="1189"/>
      <c r="L56" s="1189"/>
      <c r="M56" s="1189"/>
      <c r="N56" s="1189"/>
      <c r="O56" s="1189"/>
      <c r="P56" s="1189"/>
      <c r="Q56" s="1189"/>
      <c r="R56" s="1189"/>
      <c r="S56" s="1189"/>
      <c r="T56" s="1189"/>
      <c r="U56" s="1189"/>
      <c r="V56" s="1189"/>
      <c r="W56" s="1189"/>
      <c r="X56" s="1189"/>
      <c r="Y56" s="1188"/>
    </row>
    <row r="57" spans="2:25" x14ac:dyDescent="0.35">
      <c r="B57" s="1196"/>
      <c r="C57" s="1196"/>
      <c r="D57" s="1196"/>
      <c r="E57" s="1196"/>
      <c r="F57" s="1196"/>
      <c r="G57" s="1196"/>
      <c r="H57" s="1196"/>
      <c r="I57" s="1196"/>
      <c r="J57" s="1196"/>
      <c r="K57" s="1196"/>
      <c r="L57" s="1196"/>
      <c r="M57" s="1196"/>
      <c r="N57" s="1196"/>
      <c r="O57" s="1196"/>
      <c r="P57" s="1196"/>
      <c r="Q57" s="1196"/>
      <c r="R57" s="1196"/>
      <c r="S57" s="1196"/>
      <c r="T57" s="1196"/>
      <c r="U57" s="1196"/>
      <c r="V57" s="1196"/>
      <c r="W57" s="1196"/>
      <c r="X57" s="1196"/>
      <c r="Y57" s="291"/>
    </row>
    <row r="58" spans="2:25" ht="15.5" x14ac:dyDescent="0.35">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row>
  </sheetData>
  <mergeCells count="61">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0:C20"/>
    <mergeCell ref="B9:C9"/>
    <mergeCell ref="B10:C10"/>
    <mergeCell ref="B11:C11"/>
    <mergeCell ref="B12:C12"/>
    <mergeCell ref="B13:C13"/>
    <mergeCell ref="B14:C14"/>
    <mergeCell ref="B15:C15"/>
    <mergeCell ref="B16:C16"/>
    <mergeCell ref="B17:C17"/>
    <mergeCell ref="B18:C18"/>
    <mergeCell ref="B19:C19"/>
    <mergeCell ref="B2:O2"/>
    <mergeCell ref="B4:C4"/>
    <mergeCell ref="B5:C5"/>
    <mergeCell ref="D5:O5"/>
    <mergeCell ref="B6:C8"/>
    <mergeCell ref="D6:D8"/>
    <mergeCell ref="G6:O6"/>
    <mergeCell ref="H7:H8"/>
    <mergeCell ref="I7:O7"/>
  </mergeCells>
  <pageMargins left="0.70866141732283472" right="0.70866141732283472" top="0.74803149606299213" bottom="0.74803149606299213" header="0.31496062992125984" footer="0.31496062992125984"/>
  <pageSetup scale="58"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F18"/>
  <sheetViews>
    <sheetView showGridLines="0" zoomScaleNormal="100" workbookViewId="0">
      <selection activeCell="B2" sqref="B2:D14"/>
    </sheetView>
  </sheetViews>
  <sheetFormatPr defaultColWidth="9.1796875" defaultRowHeight="14.5" x14ac:dyDescent="0.35"/>
  <cols>
    <col min="1" max="1" width="9.1796875" style="198"/>
    <col min="2" max="2" width="39.1796875" style="198" customWidth="1"/>
    <col min="3" max="3" width="21" style="198" bestFit="1" customWidth="1"/>
    <col min="4" max="4" width="26.54296875" style="198" bestFit="1" customWidth="1"/>
    <col min="5" max="16384" width="9.1796875" style="198"/>
  </cols>
  <sheetData>
    <row r="1" spans="1:6" ht="15" thickBot="1" x14ac:dyDescent="0.4">
      <c r="A1" s="3"/>
    </row>
    <row r="2" spans="1:6" s="199" customFormat="1" ht="18" thickBot="1" x14ac:dyDescent="0.4">
      <c r="A2" s="198"/>
      <c r="B2" s="1088" t="s">
        <v>425</v>
      </c>
      <c r="C2" s="1089"/>
      <c r="D2" s="1090"/>
    </row>
    <row r="3" spans="1:6" s="274" customFormat="1" ht="15.75" customHeight="1" x14ac:dyDescent="0.35">
      <c r="A3" s="198"/>
      <c r="B3" s="800" t="s">
        <v>1142</v>
      </c>
      <c r="C3" s="198"/>
      <c r="D3" s="198"/>
      <c r="E3" s="198"/>
      <c r="F3" s="198"/>
    </row>
    <row r="4" spans="1:6" ht="16.5" customHeight="1" thickBot="1" x14ac:dyDescent="0.4">
      <c r="B4" s="200"/>
    </row>
    <row r="5" spans="1:6" ht="16.5" customHeight="1" thickBot="1" x14ac:dyDescent="0.4">
      <c r="B5" s="312">
        <v>45657</v>
      </c>
      <c r="C5" s="1102" t="s">
        <v>426</v>
      </c>
      <c r="D5" s="1104"/>
    </row>
    <row r="6" spans="1:6" ht="15" thickBot="1" x14ac:dyDescent="0.4">
      <c r="B6" s="313" t="s">
        <v>83</v>
      </c>
      <c r="C6" s="246" t="s">
        <v>427</v>
      </c>
      <c r="D6" s="314" t="s">
        <v>428</v>
      </c>
    </row>
    <row r="7" spans="1:6" ht="15.75" customHeight="1" x14ac:dyDescent="0.35">
      <c r="B7" s="315" t="s">
        <v>429</v>
      </c>
      <c r="C7" s="316">
        <v>0</v>
      </c>
      <c r="D7" s="316">
        <v>0</v>
      </c>
    </row>
    <row r="8" spans="1:6" x14ac:dyDescent="0.35">
      <c r="B8" s="317" t="s">
        <v>430</v>
      </c>
      <c r="C8" s="304">
        <v>0</v>
      </c>
      <c r="D8" s="304">
        <v>0</v>
      </c>
    </row>
    <row r="9" spans="1:6" ht="15" customHeight="1" x14ac:dyDescent="0.35">
      <c r="B9" s="318" t="s">
        <v>431</v>
      </c>
      <c r="C9" s="304">
        <v>0</v>
      </c>
      <c r="D9" s="304">
        <v>0</v>
      </c>
    </row>
    <row r="10" spans="1:6" ht="15.75" customHeight="1" x14ac:dyDescent="0.35">
      <c r="B10" s="318" t="s">
        <v>432</v>
      </c>
      <c r="C10" s="304">
        <v>0</v>
      </c>
      <c r="D10" s="304">
        <v>0</v>
      </c>
    </row>
    <row r="11" spans="1:6" ht="15" customHeight="1" x14ac:dyDescent="0.35">
      <c r="B11" s="319" t="s">
        <v>433</v>
      </c>
      <c r="C11" s="304">
        <v>0</v>
      </c>
      <c r="D11" s="304">
        <v>0</v>
      </c>
    </row>
    <row r="12" spans="1:6" ht="20" x14ac:dyDescent="0.35">
      <c r="B12" s="318" t="s">
        <v>434</v>
      </c>
      <c r="C12" s="304">
        <v>0</v>
      </c>
      <c r="D12" s="304">
        <v>0</v>
      </c>
    </row>
    <row r="13" spans="1:6" ht="15.75" customHeight="1" thickBot="1" x14ac:dyDescent="0.4">
      <c r="B13" s="320" t="s">
        <v>435</v>
      </c>
      <c r="C13" s="307">
        <v>0</v>
      </c>
      <c r="D13" s="307">
        <v>0</v>
      </c>
    </row>
    <row r="14" spans="1:6" ht="15.75" customHeight="1" thickBot="1" x14ac:dyDescent="0.4">
      <c r="B14" s="321" t="s">
        <v>232</v>
      </c>
      <c r="C14" s="322">
        <v>0</v>
      </c>
      <c r="D14" s="212">
        <v>0</v>
      </c>
    </row>
    <row r="15" spans="1:6" ht="15" customHeight="1" x14ac:dyDescent="0.35"/>
    <row r="16" spans="1:6" ht="15" customHeight="1" x14ac:dyDescent="0.35"/>
    <row r="17" ht="15" customHeight="1" x14ac:dyDescent="0.35"/>
    <row r="18" ht="15" customHeight="1" x14ac:dyDescent="0.35"/>
  </sheetData>
  <mergeCells count="2">
    <mergeCell ref="B2:D2"/>
    <mergeCell ref="C5:D5"/>
  </mergeCells>
  <pageMargins left="0.70866141732283472" right="0.70866141732283472" top="0.74803149606299213" bottom="0.74803149606299213" header="0.31496062992125984" footer="0.31496062992125984"/>
  <pageSetup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topLeftCell="A8" zoomScaleNormal="100" workbookViewId="0">
      <selection activeCell="B2" sqref="B2:N14"/>
    </sheetView>
  </sheetViews>
  <sheetFormatPr defaultColWidth="9.1796875" defaultRowHeight="14.5" x14ac:dyDescent="0.35"/>
  <cols>
    <col min="1" max="1" width="9.1796875" style="120"/>
    <col min="2" max="2" width="28.81640625" style="120" customWidth="1"/>
    <col min="3" max="3" width="9.54296875" style="120" bestFit="1" customWidth="1"/>
    <col min="4" max="4" width="13.54296875" style="120" bestFit="1" customWidth="1"/>
    <col min="5" max="5" width="15.7265625" style="120" bestFit="1" customWidth="1"/>
    <col min="6" max="6" width="13.54296875" style="120" bestFit="1" customWidth="1"/>
    <col min="7" max="7" width="15.7265625" style="120" bestFit="1" customWidth="1"/>
    <col min="8" max="8" width="13.54296875" style="120" bestFit="1" customWidth="1"/>
    <col min="9" max="9" width="15.7265625" style="120" bestFit="1" customWidth="1"/>
    <col min="10" max="10" width="13.54296875" style="120" bestFit="1" customWidth="1"/>
    <col min="11" max="11" width="15.7265625" style="120" bestFit="1" customWidth="1"/>
    <col min="12" max="12" width="13.54296875" style="120" bestFit="1" customWidth="1"/>
    <col min="13" max="13" width="15.7265625" style="120" bestFit="1" customWidth="1"/>
    <col min="14" max="14" width="13.54296875" style="120" bestFit="1" customWidth="1"/>
    <col min="15" max="16384" width="9.1796875" style="120"/>
  </cols>
  <sheetData>
    <row r="1" spans="1:24" ht="15" thickBot="1" x14ac:dyDescent="0.4">
      <c r="A1" s="3"/>
    </row>
    <row r="2" spans="1:24" ht="18" thickBot="1" x14ac:dyDescent="0.4">
      <c r="B2" s="1088" t="s">
        <v>436</v>
      </c>
      <c r="C2" s="1089"/>
      <c r="D2" s="1089"/>
      <c r="E2" s="1089"/>
      <c r="F2" s="1089"/>
      <c r="G2" s="1089"/>
      <c r="H2" s="1089"/>
      <c r="I2" s="1089"/>
      <c r="J2" s="1089"/>
      <c r="K2" s="1089"/>
      <c r="L2" s="1089"/>
      <c r="M2" s="1089"/>
      <c r="N2" s="1090"/>
      <c r="O2" s="323"/>
      <c r="P2" s="323"/>
      <c r="Q2" s="323"/>
      <c r="R2" s="323"/>
      <c r="S2" s="323"/>
      <c r="T2" s="323"/>
      <c r="U2" s="323"/>
      <c r="V2" s="323"/>
      <c r="W2" s="323"/>
      <c r="X2" s="323"/>
    </row>
    <row r="3" spans="1:24" ht="16" thickBot="1" x14ac:dyDescent="0.4">
      <c r="B3" s="800" t="s">
        <v>1142</v>
      </c>
      <c r="C3" s="323"/>
      <c r="D3" s="323"/>
      <c r="E3" s="323"/>
      <c r="F3" s="323"/>
      <c r="G3" s="324"/>
      <c r="H3" s="324"/>
      <c r="I3" s="324"/>
      <c r="J3" s="324"/>
      <c r="K3" s="324"/>
      <c r="L3" s="324"/>
      <c r="M3" s="324"/>
      <c r="N3" s="324"/>
      <c r="O3" s="1198"/>
      <c r="P3" s="1198"/>
      <c r="Q3" s="1198"/>
      <c r="R3" s="1198"/>
      <c r="S3" s="1198"/>
      <c r="T3" s="1198"/>
      <c r="U3" s="1198"/>
      <c r="V3" s="1198"/>
      <c r="W3" s="1198"/>
      <c r="X3" s="1198"/>
    </row>
    <row r="4" spans="1:24" ht="25.5" customHeight="1" thickBot="1" x14ac:dyDescent="0.4">
      <c r="B4" s="1199">
        <v>45657</v>
      </c>
      <c r="C4" s="1201" t="s">
        <v>437</v>
      </c>
      <c r="D4" s="1202"/>
      <c r="E4" s="1201" t="s">
        <v>438</v>
      </c>
      <c r="F4" s="1205"/>
      <c r="G4" s="325"/>
      <c r="H4" s="325"/>
      <c r="I4" s="325"/>
      <c r="J4" s="325"/>
      <c r="K4" s="325"/>
      <c r="L4" s="325"/>
      <c r="M4" s="325"/>
      <c r="N4" s="326"/>
      <c r="O4" s="1206"/>
      <c r="P4" s="1198"/>
      <c r="Q4" s="1198"/>
      <c r="R4" s="1198"/>
      <c r="S4" s="1198"/>
      <c r="T4" s="1198"/>
      <c r="U4" s="1198"/>
      <c r="V4" s="1198"/>
      <c r="W4" s="1198"/>
      <c r="X4" s="1198"/>
    </row>
    <row r="5" spans="1:24" ht="37.5" customHeight="1" thickBot="1" x14ac:dyDescent="0.4">
      <c r="B5" s="1200"/>
      <c r="C5" s="1203"/>
      <c r="D5" s="1204"/>
      <c r="E5" s="1203"/>
      <c r="F5" s="1204"/>
      <c r="G5" s="1207" t="s">
        <v>439</v>
      </c>
      <c r="H5" s="1208"/>
      <c r="I5" s="1209" t="s">
        <v>440</v>
      </c>
      <c r="J5" s="1208"/>
      <c r="K5" s="1209" t="s">
        <v>441</v>
      </c>
      <c r="L5" s="1208"/>
      <c r="M5" s="1209" t="s">
        <v>442</v>
      </c>
      <c r="N5" s="1208"/>
      <c r="O5" s="1206"/>
      <c r="P5" s="1198"/>
      <c r="Q5" s="1198"/>
      <c r="R5" s="1198"/>
      <c r="S5" s="1198"/>
      <c r="T5" s="1198"/>
      <c r="U5" s="1198"/>
      <c r="V5" s="1198"/>
      <c r="W5" s="1198"/>
      <c r="X5" s="1198"/>
    </row>
    <row r="6" spans="1:24" ht="40.5" thickBot="1" x14ac:dyDescent="0.4">
      <c r="B6" s="327" t="s">
        <v>83</v>
      </c>
      <c r="C6" s="246" t="s">
        <v>368</v>
      </c>
      <c r="D6" s="328" t="s">
        <v>443</v>
      </c>
      <c r="E6" s="329" t="s">
        <v>427</v>
      </c>
      <c r="F6" s="328" t="s">
        <v>428</v>
      </c>
      <c r="G6" s="328" t="s">
        <v>427</v>
      </c>
      <c r="H6" s="330" t="s">
        <v>428</v>
      </c>
      <c r="I6" s="330" t="s">
        <v>427</v>
      </c>
      <c r="J6" s="330" t="s">
        <v>428</v>
      </c>
      <c r="K6" s="330" t="s">
        <v>427</v>
      </c>
      <c r="L6" s="330" t="s">
        <v>428</v>
      </c>
      <c r="M6" s="330" t="s">
        <v>427</v>
      </c>
      <c r="N6" s="330" t="s">
        <v>428</v>
      </c>
      <c r="O6" s="1206"/>
      <c r="P6" s="1198"/>
      <c r="Q6" s="1198"/>
      <c r="R6" s="1198"/>
      <c r="S6" s="1198"/>
      <c r="T6" s="1198"/>
      <c r="U6" s="1198"/>
      <c r="V6" s="1198"/>
      <c r="W6" s="1198"/>
      <c r="X6" s="1198"/>
    </row>
    <row r="7" spans="1:24" ht="20" x14ac:dyDescent="0.35">
      <c r="B7" s="331" t="s">
        <v>444</v>
      </c>
      <c r="C7" s="304">
        <v>0</v>
      </c>
      <c r="D7" s="304">
        <v>0</v>
      </c>
      <c r="E7" s="332">
        <v>0</v>
      </c>
      <c r="F7" s="332">
        <v>0</v>
      </c>
      <c r="G7" s="333"/>
      <c r="H7" s="334"/>
      <c r="I7" s="334"/>
      <c r="J7" s="334"/>
      <c r="K7" s="334"/>
      <c r="L7" s="334"/>
      <c r="M7" s="334"/>
      <c r="N7" s="334"/>
      <c r="O7" s="1206"/>
      <c r="P7" s="1198"/>
      <c r="Q7" s="1198"/>
      <c r="R7" s="1198"/>
      <c r="S7" s="1198"/>
      <c r="T7" s="1198"/>
      <c r="U7" s="1198"/>
      <c r="V7" s="1198"/>
      <c r="W7" s="1198"/>
      <c r="X7" s="1198"/>
    </row>
    <row r="8" spans="1:24" ht="20" x14ac:dyDescent="0.35">
      <c r="B8" s="335" t="s">
        <v>445</v>
      </c>
      <c r="C8" s="304">
        <v>0</v>
      </c>
      <c r="D8" s="304">
        <v>0</v>
      </c>
      <c r="E8" s="304">
        <v>0</v>
      </c>
      <c r="F8" s="304">
        <v>0</v>
      </c>
      <c r="G8" s="304">
        <v>0</v>
      </c>
      <c r="H8" s="304">
        <v>0</v>
      </c>
      <c r="I8" s="304">
        <v>0</v>
      </c>
      <c r="J8" s="304">
        <v>0</v>
      </c>
      <c r="K8" s="304">
        <v>0</v>
      </c>
      <c r="L8" s="304">
        <v>0</v>
      </c>
      <c r="M8" s="304">
        <v>0</v>
      </c>
      <c r="N8" s="304">
        <v>0</v>
      </c>
      <c r="O8" s="1206"/>
      <c r="P8" s="1198"/>
      <c r="Q8" s="1198"/>
      <c r="R8" s="1198"/>
      <c r="S8" s="1198"/>
      <c r="T8" s="1198"/>
      <c r="U8" s="1198"/>
      <c r="V8" s="1198"/>
      <c r="W8" s="1198"/>
      <c r="X8" s="1198"/>
    </row>
    <row r="9" spans="1:24" x14ac:dyDescent="0.35">
      <c r="B9" s="336" t="s">
        <v>446</v>
      </c>
      <c r="C9" s="304">
        <v>0</v>
      </c>
      <c r="D9" s="304">
        <v>0</v>
      </c>
      <c r="E9" s="304">
        <v>0</v>
      </c>
      <c r="F9" s="304">
        <v>0</v>
      </c>
      <c r="G9" s="304">
        <v>0</v>
      </c>
      <c r="H9" s="304">
        <v>0</v>
      </c>
      <c r="I9" s="304">
        <v>0</v>
      </c>
      <c r="J9" s="304">
        <v>0</v>
      </c>
      <c r="K9" s="304">
        <v>0</v>
      </c>
      <c r="L9" s="304">
        <v>0</v>
      </c>
      <c r="M9" s="304">
        <v>0</v>
      </c>
      <c r="N9" s="304">
        <v>0</v>
      </c>
      <c r="O9" s="1206"/>
      <c r="P9" s="1198"/>
      <c r="Q9" s="1198"/>
      <c r="R9" s="1198"/>
      <c r="S9" s="1198"/>
      <c r="T9" s="1198"/>
      <c r="U9" s="1198"/>
      <c r="V9" s="1198"/>
      <c r="W9" s="1198"/>
      <c r="X9" s="1198"/>
    </row>
    <row r="10" spans="1:24" x14ac:dyDescent="0.35">
      <c r="B10" s="337" t="s">
        <v>447</v>
      </c>
      <c r="C10" s="304">
        <v>0</v>
      </c>
      <c r="D10" s="304">
        <v>0</v>
      </c>
      <c r="E10" s="304">
        <v>0</v>
      </c>
      <c r="F10" s="304">
        <v>0</v>
      </c>
      <c r="G10" s="304">
        <v>0</v>
      </c>
      <c r="H10" s="304">
        <v>0</v>
      </c>
      <c r="I10" s="304">
        <v>0</v>
      </c>
      <c r="J10" s="304">
        <v>0</v>
      </c>
      <c r="K10" s="304">
        <v>0</v>
      </c>
      <c r="L10" s="304">
        <v>0</v>
      </c>
      <c r="M10" s="304">
        <v>0</v>
      </c>
      <c r="N10" s="304">
        <v>0</v>
      </c>
      <c r="O10" s="1206"/>
      <c r="P10" s="1198"/>
      <c r="Q10" s="1198"/>
      <c r="R10" s="1198"/>
      <c r="S10" s="1198"/>
      <c r="T10" s="1198"/>
      <c r="U10" s="1198"/>
      <c r="V10" s="1198"/>
      <c r="W10" s="1198"/>
      <c r="X10" s="1198"/>
    </row>
    <row r="11" spans="1:24" x14ac:dyDescent="0.35">
      <c r="B11" s="337" t="s">
        <v>448</v>
      </c>
      <c r="C11" s="304">
        <v>0</v>
      </c>
      <c r="D11" s="304">
        <v>0</v>
      </c>
      <c r="E11" s="304">
        <v>0</v>
      </c>
      <c r="F11" s="304">
        <v>0</v>
      </c>
      <c r="G11" s="304">
        <v>0</v>
      </c>
      <c r="H11" s="304">
        <v>0</v>
      </c>
      <c r="I11" s="304">
        <v>0</v>
      </c>
      <c r="J11" s="304">
        <v>0</v>
      </c>
      <c r="K11" s="304">
        <v>0</v>
      </c>
      <c r="L11" s="304">
        <v>0</v>
      </c>
      <c r="M11" s="304">
        <v>0</v>
      </c>
      <c r="N11" s="304">
        <v>0</v>
      </c>
      <c r="O11" s="1206"/>
      <c r="P11" s="1198"/>
      <c r="Q11" s="1198"/>
      <c r="R11" s="1198"/>
      <c r="S11" s="1198"/>
      <c r="T11" s="1198"/>
      <c r="U11" s="1198"/>
      <c r="V11" s="1198"/>
      <c r="W11" s="1198"/>
      <c r="X11" s="1198"/>
    </row>
    <row r="12" spans="1:24" ht="20" x14ac:dyDescent="0.35">
      <c r="B12" s="337" t="s">
        <v>449</v>
      </c>
      <c r="C12" s="304">
        <v>0</v>
      </c>
      <c r="D12" s="304">
        <v>0</v>
      </c>
      <c r="E12" s="304">
        <v>0</v>
      </c>
      <c r="F12" s="304">
        <v>0</v>
      </c>
      <c r="G12" s="304">
        <v>0</v>
      </c>
      <c r="H12" s="304">
        <v>0</v>
      </c>
      <c r="I12" s="304">
        <v>0</v>
      </c>
      <c r="J12" s="304">
        <v>0</v>
      </c>
      <c r="K12" s="304">
        <v>0</v>
      </c>
      <c r="L12" s="304">
        <v>0</v>
      </c>
      <c r="M12" s="304">
        <v>0</v>
      </c>
      <c r="N12" s="304">
        <v>0</v>
      </c>
      <c r="O12" s="1206"/>
      <c r="P12" s="1198"/>
      <c r="Q12" s="1198"/>
      <c r="R12" s="1198"/>
      <c r="S12" s="1198"/>
      <c r="T12" s="1198"/>
      <c r="U12" s="1198"/>
      <c r="V12" s="1198"/>
      <c r="W12" s="1198"/>
      <c r="X12" s="1198"/>
    </row>
    <row r="13" spans="1:24" x14ac:dyDescent="0.35">
      <c r="B13" s="338" t="s">
        <v>450</v>
      </c>
      <c r="C13" s="304">
        <v>0</v>
      </c>
      <c r="D13" s="304">
        <v>0</v>
      </c>
      <c r="E13" s="304">
        <v>0</v>
      </c>
      <c r="F13" s="304">
        <v>0</v>
      </c>
      <c r="G13" s="304">
        <v>0</v>
      </c>
      <c r="H13" s="304">
        <v>0</v>
      </c>
      <c r="I13" s="304">
        <v>0</v>
      </c>
      <c r="J13" s="304">
        <v>0</v>
      </c>
      <c r="K13" s="304">
        <v>0</v>
      </c>
      <c r="L13" s="304">
        <v>0</v>
      </c>
      <c r="M13" s="304">
        <v>0</v>
      </c>
      <c r="N13" s="304">
        <v>0</v>
      </c>
      <c r="O13" s="1206"/>
      <c r="P13" s="1198"/>
      <c r="Q13" s="1198"/>
      <c r="R13" s="1198"/>
      <c r="S13" s="1198"/>
      <c r="T13" s="1198"/>
      <c r="U13" s="1198"/>
      <c r="V13" s="1198"/>
      <c r="W13" s="1198"/>
      <c r="X13" s="1198"/>
    </row>
    <row r="14" spans="1:24" ht="15" thickBot="1" x14ac:dyDescent="0.4">
      <c r="B14" s="339" t="s">
        <v>232</v>
      </c>
      <c r="C14" s="340">
        <v>0</v>
      </c>
      <c r="D14" s="340">
        <v>0</v>
      </c>
      <c r="E14" s="340">
        <v>0</v>
      </c>
      <c r="F14" s="340">
        <v>0</v>
      </c>
      <c r="G14" s="340">
        <v>0</v>
      </c>
      <c r="H14" s="340">
        <v>0</v>
      </c>
      <c r="I14" s="340">
        <v>0</v>
      </c>
      <c r="J14" s="340">
        <v>0</v>
      </c>
      <c r="K14" s="340">
        <v>0</v>
      </c>
      <c r="L14" s="340">
        <v>0</v>
      </c>
      <c r="M14" s="340">
        <v>0</v>
      </c>
      <c r="N14" s="340">
        <v>0</v>
      </c>
      <c r="O14" s="1206"/>
      <c r="P14" s="1198"/>
      <c r="Q14" s="1198"/>
      <c r="R14" s="1198"/>
      <c r="S14" s="1198"/>
      <c r="T14" s="1198"/>
      <c r="U14" s="1198"/>
      <c r="V14" s="1198"/>
      <c r="W14" s="1198"/>
      <c r="X14" s="1198"/>
    </row>
    <row r="15" spans="1:24" ht="15.5" x14ac:dyDescent="0.35">
      <c r="B15" s="323"/>
      <c r="C15" s="323"/>
      <c r="D15" s="323"/>
      <c r="E15" s="323"/>
      <c r="F15" s="323"/>
      <c r="G15" s="323"/>
      <c r="H15" s="323"/>
      <c r="I15" s="323"/>
      <c r="J15" s="323"/>
      <c r="K15" s="323"/>
      <c r="L15" s="323"/>
      <c r="M15" s="323"/>
      <c r="N15" s="323"/>
      <c r="O15" s="1198"/>
      <c r="P15" s="1198"/>
      <c r="Q15" s="1198"/>
      <c r="R15" s="1198"/>
      <c r="S15" s="1198"/>
      <c r="T15" s="1198"/>
      <c r="U15" s="1198"/>
      <c r="V15" s="1198"/>
      <c r="W15" s="1198"/>
      <c r="X15" s="1198"/>
    </row>
    <row r="16" spans="1:24" ht="15.5" x14ac:dyDescent="0.35">
      <c r="B16" s="1210"/>
      <c r="C16" s="1210"/>
      <c r="D16" s="1210"/>
      <c r="E16" s="1210"/>
      <c r="F16" s="1210"/>
      <c r="G16" s="1210"/>
      <c r="H16" s="1210"/>
      <c r="I16" s="1210"/>
      <c r="J16" s="1210"/>
      <c r="K16" s="1210"/>
      <c r="L16" s="323"/>
      <c r="M16" s="323"/>
      <c r="N16" s="323"/>
      <c r="O16" s="1198"/>
      <c r="P16" s="1198"/>
      <c r="Q16" s="1198"/>
      <c r="R16" s="1198"/>
      <c r="S16" s="1198"/>
      <c r="T16" s="1198"/>
      <c r="U16" s="1198"/>
      <c r="V16" s="1198"/>
      <c r="W16" s="1198"/>
      <c r="X16" s="1198"/>
    </row>
    <row r="17" spans="2:24" ht="15.5" x14ac:dyDescent="0.35">
      <c r="B17" s="323"/>
      <c r="C17" s="323"/>
      <c r="D17" s="323"/>
      <c r="E17" s="323"/>
      <c r="F17" s="323"/>
      <c r="G17" s="323"/>
      <c r="H17" s="323"/>
      <c r="I17" s="323"/>
      <c r="J17" s="323"/>
      <c r="K17" s="323"/>
      <c r="L17" s="323"/>
      <c r="M17" s="323"/>
      <c r="N17" s="323"/>
      <c r="O17" s="1198"/>
      <c r="P17" s="1198"/>
      <c r="Q17" s="1198"/>
      <c r="R17" s="1198"/>
      <c r="S17" s="1198"/>
      <c r="T17" s="1198"/>
      <c r="U17" s="1198"/>
      <c r="V17" s="1198"/>
      <c r="W17" s="1198"/>
      <c r="X17" s="1198"/>
    </row>
    <row r="18" spans="2:24" ht="15.5" x14ac:dyDescent="0.35">
      <c r="B18" s="1210"/>
      <c r="C18" s="1210"/>
      <c r="D18" s="1210"/>
      <c r="E18" s="1210"/>
      <c r="F18" s="1210"/>
      <c r="G18" s="1210"/>
      <c r="H18" s="1210"/>
      <c r="I18" s="1210"/>
      <c r="J18" s="1210"/>
      <c r="K18" s="1210"/>
      <c r="L18" s="323"/>
      <c r="M18" s="323"/>
      <c r="N18" s="323"/>
      <c r="O18" s="1198"/>
      <c r="P18" s="1198"/>
      <c r="Q18" s="1198"/>
      <c r="R18" s="1198"/>
      <c r="S18" s="1198"/>
      <c r="T18" s="1198"/>
      <c r="U18" s="1198"/>
      <c r="V18" s="1198"/>
      <c r="W18" s="1198"/>
      <c r="X18" s="1198"/>
    </row>
    <row r="19" spans="2:24" ht="32.25" customHeight="1" x14ac:dyDescent="0.35">
      <c r="B19" s="1212"/>
      <c r="C19" s="1212"/>
      <c r="D19" s="1212"/>
      <c r="E19" s="1212"/>
      <c r="F19" s="1212"/>
      <c r="G19" s="1212"/>
      <c r="H19" s="1212"/>
      <c r="I19" s="1212"/>
      <c r="J19" s="1212"/>
      <c r="K19" s="1212"/>
      <c r="L19" s="1212"/>
      <c r="M19" s="1212"/>
      <c r="N19" s="1212"/>
      <c r="O19" s="1212"/>
      <c r="P19" s="1212"/>
      <c r="Q19" s="1212"/>
      <c r="R19" s="1212"/>
      <c r="S19" s="1212"/>
      <c r="T19" s="1212"/>
      <c r="U19" s="1212"/>
      <c r="V19" s="1212"/>
      <c r="W19" s="1212"/>
      <c r="X19" s="1212"/>
    </row>
    <row r="20" spans="2:24" x14ac:dyDescent="0.35">
      <c r="B20" s="1212"/>
      <c r="C20" s="1212"/>
      <c r="D20" s="1212"/>
      <c r="E20" s="1212"/>
      <c r="F20" s="1212"/>
      <c r="G20" s="1212"/>
      <c r="H20" s="1212"/>
      <c r="I20" s="1212"/>
      <c r="J20" s="1212"/>
      <c r="K20" s="1212"/>
      <c r="L20" s="1212"/>
      <c r="M20" s="1212"/>
      <c r="N20" s="1212"/>
      <c r="O20" s="1212"/>
      <c r="P20" s="1212"/>
      <c r="Q20" s="1212"/>
      <c r="R20" s="1212"/>
      <c r="S20" s="1212"/>
      <c r="T20" s="1212"/>
      <c r="U20" s="1212"/>
      <c r="V20" s="1212"/>
      <c r="W20" s="1212"/>
      <c r="X20" s="1212"/>
    </row>
    <row r="21" spans="2:24" x14ac:dyDescent="0.35">
      <c r="B21" s="1212"/>
      <c r="C21" s="1212"/>
      <c r="D21" s="1212"/>
      <c r="E21" s="1212"/>
      <c r="F21" s="1212"/>
      <c r="G21" s="1212"/>
      <c r="H21" s="1212"/>
      <c r="I21" s="1212"/>
      <c r="J21" s="1212"/>
      <c r="K21" s="1212"/>
      <c r="L21" s="1212"/>
      <c r="M21" s="1212"/>
      <c r="N21" s="1212"/>
      <c r="O21" s="1212"/>
      <c r="P21" s="1212"/>
      <c r="Q21" s="1212"/>
      <c r="R21" s="1212"/>
      <c r="S21" s="1212"/>
      <c r="T21" s="1212"/>
      <c r="U21" s="1212"/>
      <c r="V21" s="1212"/>
      <c r="W21" s="1212"/>
      <c r="X21" s="1212"/>
    </row>
    <row r="22" spans="2:24" x14ac:dyDescent="0.35">
      <c r="B22" s="1212"/>
      <c r="C22" s="1212"/>
      <c r="D22" s="1212"/>
      <c r="E22" s="1212"/>
      <c r="F22" s="1212"/>
      <c r="G22" s="1212"/>
      <c r="H22" s="1212"/>
      <c r="I22" s="1212"/>
      <c r="J22" s="1212"/>
      <c r="K22" s="1212"/>
      <c r="L22" s="1212"/>
      <c r="M22" s="1212"/>
      <c r="N22" s="1212"/>
      <c r="O22" s="1212"/>
      <c r="P22" s="1212"/>
      <c r="Q22" s="1212"/>
      <c r="R22" s="1212"/>
      <c r="S22" s="1212"/>
      <c r="T22" s="1212"/>
      <c r="U22" s="1212"/>
      <c r="V22" s="1212"/>
      <c r="W22" s="1212"/>
      <c r="X22" s="1212"/>
    </row>
    <row r="23" spans="2:24" x14ac:dyDescent="0.35">
      <c r="B23" s="1212"/>
      <c r="C23" s="1212"/>
      <c r="D23" s="1212"/>
      <c r="E23" s="1212"/>
      <c r="F23" s="1212"/>
      <c r="G23" s="1212"/>
      <c r="H23" s="1212"/>
      <c r="I23" s="1212"/>
      <c r="J23" s="1212"/>
      <c r="K23" s="1212"/>
      <c r="L23" s="1212"/>
      <c r="M23" s="1212"/>
      <c r="N23" s="1212"/>
      <c r="O23" s="1212"/>
      <c r="P23" s="1212"/>
      <c r="Q23" s="1212"/>
      <c r="R23" s="1212"/>
      <c r="S23" s="1212"/>
      <c r="T23" s="1212"/>
      <c r="U23" s="1212"/>
      <c r="V23" s="1212"/>
      <c r="W23" s="1212"/>
      <c r="X23" s="1212"/>
    </row>
    <row r="24" spans="2:24" x14ac:dyDescent="0.35">
      <c r="B24" s="1212"/>
      <c r="C24" s="1212"/>
      <c r="D24" s="1212"/>
      <c r="E24" s="1212"/>
      <c r="F24" s="1212"/>
      <c r="G24" s="1212"/>
      <c r="H24" s="1212"/>
      <c r="I24" s="1212"/>
      <c r="J24" s="1212"/>
      <c r="K24" s="1212"/>
      <c r="L24" s="1212"/>
      <c r="M24" s="1212"/>
      <c r="N24" s="1212"/>
      <c r="O24" s="1212"/>
      <c r="P24" s="1212"/>
      <c r="Q24" s="1212"/>
      <c r="R24" s="1212"/>
      <c r="S24" s="1212"/>
      <c r="T24" s="1212"/>
      <c r="U24" s="1212"/>
      <c r="V24" s="1212"/>
      <c r="W24" s="1212"/>
      <c r="X24" s="1212"/>
    </row>
    <row r="25" spans="2:24" x14ac:dyDescent="0.35">
      <c r="B25" s="1212"/>
      <c r="C25" s="1212"/>
      <c r="D25" s="1212"/>
      <c r="E25" s="1212"/>
      <c r="F25" s="1212"/>
      <c r="G25" s="1212"/>
      <c r="H25" s="1212"/>
      <c r="I25" s="1212"/>
      <c r="J25" s="1212"/>
      <c r="K25" s="1212"/>
      <c r="L25" s="1212"/>
      <c r="M25" s="1212"/>
      <c r="N25" s="1212"/>
      <c r="O25" s="1212"/>
      <c r="P25" s="1212"/>
      <c r="Q25" s="1212"/>
      <c r="R25" s="1212"/>
      <c r="S25" s="1212"/>
      <c r="T25" s="1212"/>
      <c r="U25" s="1212"/>
      <c r="V25" s="1212"/>
      <c r="W25" s="1212"/>
      <c r="X25" s="1212"/>
    </row>
    <row r="26" spans="2:24" ht="30" customHeight="1" x14ac:dyDescent="0.35">
      <c r="B26" s="1213"/>
      <c r="C26" s="1213"/>
      <c r="D26" s="1213"/>
      <c r="E26" s="1213"/>
      <c r="F26" s="1213"/>
      <c r="G26" s="1213"/>
      <c r="H26" s="1213"/>
      <c r="I26" s="1213"/>
      <c r="J26" s="1213"/>
      <c r="K26" s="1213"/>
      <c r="L26" s="1213"/>
      <c r="M26" s="341"/>
      <c r="N26" s="341"/>
      <c r="O26" s="341"/>
      <c r="P26" s="341"/>
      <c r="Q26" s="341"/>
      <c r="R26" s="341"/>
      <c r="S26" s="341"/>
      <c r="T26" s="341"/>
      <c r="U26" s="341"/>
      <c r="V26" s="341"/>
      <c r="W26" s="341"/>
      <c r="X26" s="341"/>
    </row>
    <row r="27" spans="2:24" ht="15.5" x14ac:dyDescent="0.35">
      <c r="B27" s="323"/>
      <c r="C27" s="323"/>
      <c r="D27" s="323"/>
      <c r="E27" s="323"/>
      <c r="F27" s="323"/>
      <c r="G27" s="323"/>
      <c r="H27" s="323"/>
      <c r="I27" s="323"/>
      <c r="J27" s="323"/>
      <c r="K27" s="323"/>
      <c r="L27" s="323"/>
      <c r="M27" s="323"/>
      <c r="N27" s="323"/>
      <c r="O27" s="323"/>
      <c r="P27" s="323"/>
      <c r="Q27" s="323"/>
      <c r="R27" s="323"/>
      <c r="S27" s="323"/>
      <c r="T27" s="323"/>
      <c r="U27" s="323"/>
      <c r="V27" s="323"/>
      <c r="W27" s="323"/>
      <c r="X27" s="323"/>
    </row>
    <row r="28" spans="2:24" ht="15.5" x14ac:dyDescent="0.35">
      <c r="B28" s="1211"/>
      <c r="C28" s="1211"/>
      <c r="D28" s="1211"/>
      <c r="E28" s="1211"/>
      <c r="F28" s="1211"/>
      <c r="G28" s="1211"/>
      <c r="H28" s="1211"/>
      <c r="I28" s="1211"/>
      <c r="J28" s="1211"/>
      <c r="K28" s="323"/>
      <c r="L28" s="323"/>
      <c r="M28" s="323"/>
      <c r="N28" s="323"/>
      <c r="O28" s="323"/>
      <c r="P28" s="323"/>
      <c r="Q28" s="323"/>
      <c r="R28" s="323"/>
      <c r="S28" s="323"/>
      <c r="T28" s="323"/>
      <c r="U28" s="323"/>
      <c r="V28" s="323"/>
      <c r="W28" s="323"/>
      <c r="X28" s="323"/>
    </row>
    <row r="29" spans="2:24" x14ac:dyDescent="0.35">
      <c r="B29" s="1212"/>
      <c r="C29" s="1212"/>
      <c r="D29" s="1212"/>
      <c r="E29" s="1212"/>
      <c r="F29" s="1212"/>
      <c r="G29" s="1212"/>
      <c r="H29" s="1212"/>
      <c r="I29" s="1212"/>
      <c r="J29" s="1212"/>
      <c r="K29" s="1212"/>
      <c r="L29" s="1212"/>
      <c r="M29" s="1212"/>
      <c r="N29" s="1212"/>
      <c r="O29" s="1212"/>
      <c r="P29" s="1212"/>
      <c r="Q29" s="1212"/>
      <c r="R29" s="1212"/>
      <c r="S29" s="1212"/>
      <c r="T29" s="1212"/>
      <c r="U29" s="1212"/>
      <c r="V29" s="1212"/>
      <c r="W29" s="1212"/>
      <c r="X29" s="1212"/>
    </row>
    <row r="30" spans="2:24" x14ac:dyDescent="0.35">
      <c r="B30" s="1212"/>
      <c r="C30" s="1212"/>
      <c r="D30" s="1212"/>
      <c r="E30" s="1212"/>
      <c r="F30" s="1212"/>
      <c r="G30" s="1212"/>
      <c r="H30" s="1212"/>
      <c r="I30" s="1212"/>
      <c r="J30" s="1212"/>
      <c r="K30" s="1212"/>
      <c r="L30" s="1212"/>
      <c r="M30" s="1212"/>
      <c r="N30" s="1212"/>
      <c r="O30" s="1212"/>
      <c r="P30" s="1212"/>
      <c r="Q30" s="1212"/>
      <c r="R30" s="1212"/>
      <c r="S30" s="1212"/>
      <c r="T30" s="1212"/>
      <c r="U30" s="1212"/>
      <c r="V30" s="1212"/>
      <c r="W30" s="1212"/>
      <c r="X30" s="1212"/>
    </row>
    <row r="31" spans="2:24" x14ac:dyDescent="0.35">
      <c r="B31" s="1212"/>
      <c r="C31" s="1212"/>
      <c r="D31" s="1212"/>
      <c r="E31" s="1212"/>
      <c r="F31" s="1212"/>
      <c r="G31" s="1212"/>
      <c r="H31" s="1212"/>
      <c r="I31" s="1212"/>
      <c r="J31" s="1212"/>
      <c r="K31" s="1212"/>
      <c r="L31" s="1212"/>
      <c r="M31" s="1212"/>
      <c r="N31" s="1212"/>
      <c r="O31" s="1212"/>
      <c r="P31" s="1212"/>
      <c r="Q31" s="1212"/>
      <c r="R31" s="1212"/>
      <c r="S31" s="1212"/>
      <c r="T31" s="1212"/>
      <c r="U31" s="1212"/>
      <c r="V31" s="1212"/>
      <c r="W31" s="1212"/>
      <c r="X31" s="1212"/>
    </row>
    <row r="32" spans="2:24" x14ac:dyDescent="0.35">
      <c r="B32" s="1212"/>
      <c r="C32" s="1212"/>
      <c r="D32" s="1212"/>
      <c r="E32" s="1212"/>
      <c r="F32" s="1212"/>
      <c r="G32" s="1212"/>
      <c r="H32" s="1212"/>
      <c r="I32" s="1212"/>
      <c r="J32" s="1212"/>
      <c r="K32" s="1212"/>
      <c r="L32" s="1212"/>
      <c r="M32" s="1212"/>
      <c r="N32" s="1212"/>
      <c r="O32" s="1212"/>
      <c r="P32" s="1212"/>
      <c r="Q32" s="1212"/>
      <c r="R32" s="1212"/>
      <c r="S32" s="1212"/>
      <c r="T32" s="1212"/>
      <c r="U32" s="1212"/>
      <c r="V32" s="1212"/>
      <c r="W32" s="1212"/>
      <c r="X32" s="1212"/>
    </row>
    <row r="33" spans="2:24" x14ac:dyDescent="0.35">
      <c r="B33" s="1212"/>
      <c r="C33" s="1212"/>
      <c r="D33" s="1212"/>
      <c r="E33" s="1212"/>
      <c r="F33" s="1212"/>
      <c r="G33" s="1212"/>
      <c r="H33" s="1212"/>
      <c r="I33" s="1212"/>
      <c r="J33" s="1212"/>
      <c r="K33" s="1212"/>
      <c r="L33" s="1212"/>
      <c r="M33" s="1212"/>
      <c r="N33" s="1212"/>
      <c r="O33" s="1212"/>
      <c r="P33" s="1212"/>
      <c r="Q33" s="1212"/>
      <c r="R33" s="1212"/>
      <c r="S33" s="1212"/>
      <c r="T33" s="1212"/>
      <c r="U33" s="1212"/>
      <c r="V33" s="1212"/>
      <c r="W33" s="1212"/>
      <c r="X33" s="1212"/>
    </row>
    <row r="34" spans="2:24" x14ac:dyDescent="0.35">
      <c r="B34" s="1212"/>
      <c r="C34" s="1212"/>
      <c r="D34" s="1212"/>
      <c r="E34" s="1212"/>
      <c r="F34" s="1212"/>
      <c r="G34" s="1212"/>
      <c r="H34" s="1212"/>
      <c r="I34" s="1212"/>
      <c r="J34" s="1212"/>
      <c r="K34" s="1212"/>
      <c r="L34" s="1212"/>
      <c r="M34" s="1212"/>
      <c r="N34" s="1212"/>
      <c r="O34" s="1212"/>
      <c r="P34" s="1212"/>
      <c r="Q34" s="1212"/>
      <c r="R34" s="1212"/>
      <c r="S34" s="1212"/>
      <c r="T34" s="1212"/>
      <c r="U34" s="1212"/>
      <c r="V34" s="1212"/>
      <c r="W34" s="1212"/>
      <c r="X34" s="1212"/>
    </row>
    <row r="35" spans="2:24" ht="15.5" x14ac:dyDescent="0.35">
      <c r="B35" s="1214"/>
      <c r="C35" s="1214"/>
      <c r="D35" s="1214"/>
      <c r="E35" s="1214"/>
      <c r="F35" s="1214"/>
      <c r="G35" s="1214"/>
      <c r="H35" s="1214"/>
      <c r="I35" s="1214"/>
      <c r="J35" s="1214"/>
      <c r="K35" s="1214"/>
      <c r="L35" s="1214"/>
      <c r="M35" s="1214"/>
      <c r="N35" s="1214"/>
      <c r="O35" s="1214"/>
      <c r="P35" s="1214"/>
      <c r="Q35" s="1214"/>
      <c r="R35" s="1214"/>
      <c r="S35" s="1214"/>
      <c r="T35" s="1214"/>
      <c r="U35" s="1214"/>
      <c r="V35" s="1214"/>
      <c r="W35" s="1214"/>
      <c r="X35" s="1214"/>
    </row>
  </sheetData>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62"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topLeftCell="C6" zoomScaleNormal="100" workbookViewId="0">
      <selection activeCell="D10" sqref="D10:H14"/>
    </sheetView>
  </sheetViews>
  <sheetFormatPr defaultColWidth="9.26953125" defaultRowHeight="14.5" x14ac:dyDescent="0.35"/>
  <cols>
    <col min="1" max="1" width="9.26953125" style="198"/>
    <col min="2" max="2" width="6.453125" style="198" customWidth="1"/>
    <col min="3" max="3" width="55" style="198" customWidth="1"/>
    <col min="4" max="4" width="19.453125" style="198" customWidth="1"/>
    <col min="5" max="5" width="27" style="198" customWidth="1"/>
    <col min="6" max="6" width="23.54296875" style="198" customWidth="1"/>
    <col min="7" max="7" width="21.26953125" style="198" customWidth="1"/>
    <col min="8" max="8" width="28.453125" style="198" customWidth="1"/>
    <col min="9" max="16384" width="9.26953125" style="198"/>
  </cols>
  <sheetData>
    <row r="1" spans="1:10" ht="17" thickBot="1" x14ac:dyDescent="0.4">
      <c r="A1" s="3"/>
      <c r="C1" s="375"/>
      <c r="D1" s="375"/>
      <c r="E1" s="375"/>
      <c r="F1" s="375"/>
      <c r="G1" s="375"/>
      <c r="H1" s="375"/>
      <c r="I1" s="375"/>
      <c r="J1" s="376"/>
    </row>
    <row r="2" spans="1:10" s="199" customFormat="1" ht="41.25" customHeight="1" thickBot="1" x14ac:dyDescent="0.4">
      <c r="A2" s="198"/>
      <c r="C2" s="1061" t="s">
        <v>476</v>
      </c>
      <c r="D2" s="1062"/>
      <c r="E2" s="1062"/>
      <c r="F2" s="1062"/>
      <c r="G2" s="1062"/>
      <c r="H2" s="1063"/>
    </row>
    <row r="3" spans="1:10" s="274" customFormat="1" ht="15.75" customHeight="1" x14ac:dyDescent="0.35">
      <c r="A3" s="198"/>
      <c r="B3" s="794"/>
      <c r="C3" s="794" t="s">
        <v>1145</v>
      </c>
      <c r="D3" s="794"/>
      <c r="E3" s="794"/>
      <c r="F3" s="794"/>
      <c r="G3" s="794"/>
      <c r="H3" s="794"/>
      <c r="I3" s="198"/>
    </row>
    <row r="4" spans="1:10" s="274" customFormat="1" ht="15.75" customHeight="1" x14ac:dyDescent="0.35">
      <c r="A4" s="198"/>
      <c r="B4" s="1215"/>
      <c r="C4" s="1216"/>
      <c r="D4" s="1216"/>
      <c r="E4" s="1216"/>
      <c r="F4" s="1216"/>
      <c r="G4" s="1216"/>
      <c r="H4" s="1216"/>
      <c r="I4" s="198"/>
    </row>
    <row r="5" spans="1:10" ht="15" customHeight="1" x14ac:dyDescent="0.35"/>
    <row r="6" spans="1:10" ht="15" customHeight="1" thickBot="1" x14ac:dyDescent="0.4"/>
    <row r="7" spans="1:10" ht="32.25" customHeight="1" thickBot="1" x14ac:dyDescent="0.4">
      <c r="B7" s="260"/>
      <c r="C7" s="173">
        <v>45657</v>
      </c>
      <c r="D7" s="377" t="s">
        <v>477</v>
      </c>
      <c r="E7" s="378" t="s">
        <v>478</v>
      </c>
      <c r="F7" s="379"/>
      <c r="G7" s="379"/>
      <c r="H7" s="380"/>
      <c r="I7" s="376"/>
      <c r="J7" s="376"/>
    </row>
    <row r="8" spans="1:10" ht="32.25" customHeight="1" thickBot="1" x14ac:dyDescent="0.4">
      <c r="B8" s="260"/>
      <c r="C8" s="1217" t="s">
        <v>83</v>
      </c>
      <c r="D8" s="381"/>
      <c r="E8" s="382"/>
      <c r="F8" s="377" t="s">
        <v>479</v>
      </c>
      <c r="G8" s="378" t="s">
        <v>480</v>
      </c>
      <c r="H8" s="383"/>
      <c r="I8" s="376"/>
      <c r="J8" s="376"/>
    </row>
    <row r="9" spans="1:10" ht="28.5" customHeight="1" thickBot="1" x14ac:dyDescent="0.4">
      <c r="B9" s="260"/>
      <c r="C9" s="1217"/>
      <c r="D9" s="384"/>
      <c r="E9" s="385"/>
      <c r="F9" s="384"/>
      <c r="G9" s="385"/>
      <c r="H9" s="386" t="s">
        <v>481</v>
      </c>
      <c r="I9" s="376"/>
      <c r="J9" s="376"/>
    </row>
    <row r="10" spans="1:10" x14ac:dyDescent="0.35">
      <c r="B10" s="387"/>
      <c r="C10" s="388" t="s">
        <v>482</v>
      </c>
      <c r="D10" s="182">
        <v>413110.08022228937</v>
      </c>
      <c r="E10" s="182">
        <v>54344.254711299378</v>
      </c>
      <c r="F10" s="182">
        <v>54344.254711299378</v>
      </c>
      <c r="G10" s="182">
        <v>0</v>
      </c>
      <c r="H10" s="182">
        <v>0</v>
      </c>
      <c r="I10" s="376"/>
      <c r="J10" s="376"/>
    </row>
    <row r="11" spans="1:10" x14ac:dyDescent="0.35">
      <c r="B11" s="387"/>
      <c r="C11" s="389" t="s">
        <v>483</v>
      </c>
      <c r="D11" s="185">
        <v>48565.485037999999</v>
      </c>
      <c r="E11" s="185">
        <v>0</v>
      </c>
      <c r="F11" s="185">
        <v>0</v>
      </c>
      <c r="G11" s="185">
        <v>0</v>
      </c>
      <c r="H11" s="187"/>
      <c r="I11" s="376"/>
      <c r="J11" s="376"/>
    </row>
    <row r="12" spans="1:10" x14ac:dyDescent="0.35">
      <c r="B12" s="387"/>
      <c r="C12" s="390" t="s">
        <v>484</v>
      </c>
      <c r="D12" s="391">
        <v>461675.56526028935</v>
      </c>
      <c r="E12" s="391">
        <v>54344.254711299378</v>
      </c>
      <c r="F12" s="391">
        <v>54344.254711299378</v>
      </c>
      <c r="G12" s="391">
        <v>0</v>
      </c>
      <c r="H12" s="391">
        <v>0</v>
      </c>
      <c r="I12" s="376"/>
      <c r="J12" s="376"/>
    </row>
    <row r="13" spans="1:10" x14ac:dyDescent="0.35">
      <c r="B13" s="387"/>
      <c r="C13" s="392" t="s">
        <v>485</v>
      </c>
      <c r="D13" s="185">
        <v>26.607911000000001</v>
      </c>
      <c r="E13" s="185">
        <v>36.288051000000003</v>
      </c>
      <c r="F13" s="185">
        <v>36.288051000000003</v>
      </c>
      <c r="G13" s="185">
        <v>0</v>
      </c>
      <c r="H13" s="185">
        <v>0</v>
      </c>
      <c r="I13" s="376"/>
      <c r="J13" s="376"/>
    </row>
    <row r="14" spans="1:10" ht="15" thickBot="1" x14ac:dyDescent="0.4">
      <c r="B14" s="393"/>
      <c r="C14" s="394" t="s">
        <v>486</v>
      </c>
      <c r="D14" s="190"/>
      <c r="E14" s="190"/>
      <c r="F14" s="190"/>
      <c r="G14" s="190"/>
      <c r="H14" s="190"/>
      <c r="I14" s="376"/>
      <c r="J14" s="376"/>
    </row>
    <row r="15" spans="1:10" ht="24" customHeight="1" x14ac:dyDescent="0.35">
      <c r="C15" s="395"/>
    </row>
    <row r="16" spans="1:10" ht="24" customHeight="1" x14ac:dyDescent="0.35"/>
    <row r="17" ht="24" customHeight="1" x14ac:dyDescent="0.35"/>
  </sheetData>
  <mergeCells count="3">
    <mergeCell ref="C2:H2"/>
    <mergeCell ref="B4:H4"/>
    <mergeCell ref="C8:C9"/>
  </mergeCells>
  <pageMargins left="0.70866141732283472" right="0.70866141732283472" top="0.74803149606299213" bottom="0.74803149606299213" header="0.31496062992125984" footer="0.31496062992125984"/>
  <pageSetup scale="68"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topLeftCell="A16" zoomScale="85" zoomScaleNormal="85" zoomScalePageLayoutView="60" workbookViewId="0">
      <selection activeCell="D7" sqref="D7:I23"/>
    </sheetView>
  </sheetViews>
  <sheetFormatPr defaultColWidth="11.54296875" defaultRowHeight="14.5" x14ac:dyDescent="0.35"/>
  <cols>
    <col min="1" max="1" width="20.26953125" style="396" customWidth="1"/>
    <col min="2" max="2" width="8" style="396" customWidth="1"/>
    <col min="3" max="3" width="61.81640625" style="396" bestFit="1" customWidth="1"/>
    <col min="4" max="9" width="28.1796875" style="396" customWidth="1"/>
    <col min="10" max="10" width="11.54296875" style="396"/>
    <col min="11" max="11" width="32.7265625" style="396" customWidth="1"/>
    <col min="12" max="122" width="11.54296875" style="396"/>
    <col min="123" max="16384" width="11.54296875" style="82"/>
  </cols>
  <sheetData>
    <row r="1" spans="1:122" ht="15" thickBot="1" x14ac:dyDescent="0.4">
      <c r="A1" s="3"/>
    </row>
    <row r="2" spans="1:122" ht="21" customHeight="1" thickBot="1" x14ac:dyDescent="0.45">
      <c r="A2" s="397"/>
      <c r="C2" s="1061" t="s">
        <v>487</v>
      </c>
      <c r="D2" s="1062"/>
      <c r="E2" s="1062"/>
      <c r="F2" s="1062"/>
      <c r="G2" s="1062"/>
      <c r="H2" s="1062"/>
      <c r="I2" s="1063"/>
    </row>
    <row r="3" spans="1:122" x14ac:dyDescent="0.35">
      <c r="C3" s="794" t="s">
        <v>1146</v>
      </c>
      <c r="DD3" s="82"/>
      <c r="DE3" s="82"/>
      <c r="DF3" s="82"/>
      <c r="DG3" s="82"/>
      <c r="DH3" s="82"/>
      <c r="DI3" s="82"/>
      <c r="DJ3" s="82"/>
      <c r="DK3" s="82"/>
      <c r="DL3" s="82"/>
      <c r="DM3" s="82"/>
      <c r="DN3" s="82"/>
      <c r="DO3" s="82"/>
      <c r="DP3" s="82"/>
      <c r="DQ3" s="82"/>
      <c r="DR3" s="82"/>
    </row>
    <row r="4" spans="1:122" ht="15" thickBot="1" x14ac:dyDescent="0.4">
      <c r="DD4" s="82"/>
      <c r="DE4" s="82"/>
      <c r="DF4" s="82"/>
      <c r="DG4" s="82"/>
      <c r="DH4" s="82"/>
      <c r="DI4" s="82"/>
      <c r="DJ4" s="82"/>
      <c r="DK4" s="82"/>
      <c r="DL4" s="82"/>
      <c r="DM4" s="82"/>
      <c r="DN4" s="82"/>
      <c r="DO4" s="82"/>
      <c r="DP4" s="82"/>
      <c r="DQ4" s="82"/>
      <c r="DR4" s="82"/>
    </row>
    <row r="5" spans="1:122" s="399" customFormat="1" ht="84" customHeight="1" thickBot="1" x14ac:dyDescent="0.3">
      <c r="A5" s="398"/>
      <c r="B5" s="398"/>
      <c r="C5" s="173">
        <v>45657</v>
      </c>
      <c r="D5" s="1218" t="s">
        <v>488</v>
      </c>
      <c r="E5" s="1218"/>
      <c r="F5" s="1218" t="s">
        <v>489</v>
      </c>
      <c r="G5" s="1218"/>
      <c r="H5" s="1219" t="s">
        <v>490</v>
      </c>
      <c r="I5" s="1219"/>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c r="AW5" s="398"/>
      <c r="AX5" s="398"/>
      <c r="AY5" s="398"/>
      <c r="AZ5" s="398"/>
      <c r="BA5" s="398"/>
      <c r="BB5" s="398"/>
      <c r="BC5" s="398"/>
      <c r="BD5" s="398"/>
      <c r="BE5" s="398"/>
      <c r="BF5" s="398"/>
      <c r="BG5" s="398"/>
      <c r="BH5" s="398"/>
      <c r="BI5" s="398"/>
      <c r="BJ5" s="398"/>
      <c r="BK5" s="398"/>
      <c r="BL5" s="398"/>
      <c r="BM5" s="398"/>
      <c r="BN5" s="398"/>
      <c r="BO5" s="398"/>
      <c r="BP5" s="398"/>
      <c r="BQ5" s="398"/>
      <c r="BR5" s="398"/>
      <c r="BS5" s="398"/>
      <c r="BT5" s="398"/>
      <c r="BU5" s="398"/>
      <c r="BV5" s="398"/>
      <c r="BW5" s="398"/>
      <c r="BX5" s="398"/>
      <c r="BY5" s="398"/>
      <c r="BZ5" s="398"/>
      <c r="CA5" s="398"/>
      <c r="CB5" s="398"/>
      <c r="CC5" s="398"/>
      <c r="CD5" s="398"/>
      <c r="CE5" s="398"/>
      <c r="CF5" s="398"/>
      <c r="CG5" s="398"/>
      <c r="CH5" s="398"/>
      <c r="CI5" s="398"/>
      <c r="CJ5" s="398"/>
      <c r="CK5" s="398"/>
      <c r="CL5" s="398"/>
      <c r="CM5" s="398"/>
      <c r="CN5" s="398"/>
      <c r="CO5" s="398"/>
      <c r="CP5" s="398"/>
      <c r="CQ5" s="398"/>
      <c r="CR5" s="398"/>
      <c r="CS5" s="398"/>
      <c r="CT5" s="398"/>
      <c r="CU5" s="398"/>
      <c r="CV5" s="398"/>
      <c r="CW5" s="398"/>
      <c r="CX5" s="398"/>
      <c r="CY5" s="398"/>
      <c r="CZ5" s="398"/>
      <c r="DA5" s="398"/>
      <c r="DB5" s="398"/>
      <c r="DC5" s="398"/>
    </row>
    <row r="6" spans="1:122" s="399" customFormat="1" ht="50.25" customHeight="1" thickBot="1" x14ac:dyDescent="0.3">
      <c r="A6" s="398"/>
      <c r="B6" s="400"/>
      <c r="C6" s="365" t="s">
        <v>83</v>
      </c>
      <c r="D6" s="401" t="s">
        <v>491</v>
      </c>
      <c r="E6" s="401" t="s">
        <v>492</v>
      </c>
      <c r="F6" s="401" t="s">
        <v>491</v>
      </c>
      <c r="G6" s="401" t="s">
        <v>492</v>
      </c>
      <c r="H6" s="402" t="s">
        <v>493</v>
      </c>
      <c r="I6" s="402" t="s">
        <v>494</v>
      </c>
      <c r="J6" s="398"/>
      <c r="K6" s="398"/>
      <c r="L6" s="398"/>
      <c r="M6" s="398"/>
      <c r="N6" s="398"/>
      <c r="O6" s="398"/>
      <c r="P6" s="398"/>
      <c r="Q6" s="398"/>
      <c r="R6" s="398"/>
      <c r="S6" s="398"/>
      <c r="T6" s="398"/>
      <c r="U6" s="398"/>
      <c r="V6" s="398"/>
      <c r="W6" s="398"/>
      <c r="X6" s="398"/>
      <c r="Y6" s="398"/>
      <c r="Z6" s="398"/>
      <c r="AA6" s="398"/>
      <c r="AB6" s="398"/>
      <c r="AC6" s="398"/>
      <c r="AD6" s="398"/>
      <c r="AE6" s="398"/>
      <c r="AF6" s="398"/>
      <c r="AG6" s="398"/>
      <c r="AH6" s="398"/>
      <c r="AI6" s="398"/>
      <c r="AJ6" s="398"/>
      <c r="AK6" s="398"/>
      <c r="AL6" s="398"/>
      <c r="AM6" s="398"/>
      <c r="AN6" s="398"/>
      <c r="AO6" s="398"/>
      <c r="AP6" s="398"/>
      <c r="AQ6" s="398"/>
      <c r="AR6" s="398"/>
      <c r="AS6" s="398"/>
      <c r="AT6" s="398"/>
      <c r="AU6" s="398"/>
      <c r="AV6" s="398"/>
      <c r="AW6" s="398"/>
      <c r="AX6" s="398"/>
      <c r="AY6" s="398"/>
      <c r="AZ6" s="398"/>
      <c r="BA6" s="398"/>
      <c r="BB6" s="398"/>
      <c r="BC6" s="398"/>
      <c r="BD6" s="398"/>
      <c r="BE6" s="398"/>
      <c r="BF6" s="398"/>
      <c r="BG6" s="398"/>
      <c r="BH6" s="398"/>
      <c r="BI6" s="398"/>
      <c r="BJ6" s="398"/>
      <c r="BK6" s="398"/>
      <c r="BL6" s="398"/>
      <c r="BM6" s="398"/>
      <c r="BN6" s="398"/>
      <c r="BO6" s="398"/>
      <c r="BP6" s="398"/>
      <c r="BQ6" s="398"/>
      <c r="BR6" s="398"/>
      <c r="BS6" s="398"/>
      <c r="BT6" s="398"/>
      <c r="BU6" s="398"/>
      <c r="BV6" s="398"/>
      <c r="BW6" s="398"/>
      <c r="BX6" s="398"/>
      <c r="BY6" s="398"/>
      <c r="BZ6" s="398"/>
      <c r="CA6" s="398"/>
      <c r="CB6" s="398"/>
      <c r="CC6" s="398"/>
      <c r="CD6" s="398"/>
      <c r="CE6" s="398"/>
      <c r="CF6" s="398"/>
      <c r="CG6" s="398"/>
      <c r="CH6" s="398"/>
      <c r="CI6" s="398"/>
      <c r="CJ6" s="398"/>
      <c r="CK6" s="398"/>
      <c r="CL6" s="398"/>
      <c r="CM6" s="398"/>
      <c r="CN6" s="398"/>
      <c r="CO6" s="398"/>
      <c r="CP6" s="398"/>
      <c r="CQ6" s="398"/>
      <c r="CR6" s="398"/>
      <c r="CS6" s="398"/>
      <c r="CT6" s="398"/>
      <c r="CU6" s="398"/>
      <c r="CV6" s="398"/>
      <c r="CW6" s="398"/>
      <c r="CX6" s="398"/>
      <c r="CY6" s="398"/>
      <c r="CZ6" s="398"/>
      <c r="DA6" s="398"/>
      <c r="DB6" s="398"/>
      <c r="DC6" s="398"/>
    </row>
    <row r="7" spans="1:122" s="408" customFormat="1" ht="35.15" customHeight="1" x14ac:dyDescent="0.35">
      <c r="A7" s="403"/>
      <c r="B7" s="404"/>
      <c r="C7" s="405" t="s">
        <v>495</v>
      </c>
      <c r="D7" s="406">
        <v>48565.485041970001</v>
      </c>
      <c r="E7" s="406">
        <v>0</v>
      </c>
      <c r="F7" s="406">
        <v>48582.200587250001</v>
      </c>
      <c r="G7" s="406">
        <v>0</v>
      </c>
      <c r="H7" s="406">
        <v>0</v>
      </c>
      <c r="I7" s="407">
        <v>0</v>
      </c>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c r="AW7" s="403"/>
      <c r="AX7" s="403"/>
      <c r="AY7" s="403"/>
      <c r="AZ7" s="403"/>
      <c r="BA7" s="403"/>
      <c r="BB7" s="403"/>
      <c r="BC7" s="403"/>
      <c r="BD7" s="403"/>
      <c r="BE7" s="403"/>
      <c r="BF7" s="403"/>
      <c r="BG7" s="403"/>
      <c r="BH7" s="403"/>
      <c r="BI7" s="403"/>
      <c r="BJ7" s="403"/>
      <c r="BK7" s="403"/>
      <c r="BL7" s="403"/>
      <c r="BM7" s="403"/>
      <c r="BN7" s="403"/>
      <c r="BO7" s="403"/>
      <c r="BP7" s="403"/>
      <c r="BQ7" s="403"/>
      <c r="BR7" s="403"/>
      <c r="BS7" s="403"/>
      <c r="BT7" s="403"/>
      <c r="BU7" s="403"/>
      <c r="BV7" s="403"/>
      <c r="BW7" s="403"/>
      <c r="BX7" s="403"/>
      <c r="BY7" s="403"/>
      <c r="BZ7" s="403"/>
      <c r="CA7" s="403"/>
      <c r="CB7" s="403"/>
      <c r="CC7" s="403"/>
      <c r="CD7" s="403"/>
      <c r="CE7" s="403"/>
      <c r="CF7" s="403"/>
      <c r="CG7" s="403"/>
      <c r="CH7" s="403"/>
      <c r="CI7" s="403"/>
      <c r="CJ7" s="403"/>
      <c r="CK7" s="403"/>
      <c r="CL7" s="403"/>
      <c r="CM7" s="403"/>
      <c r="CN7" s="403"/>
      <c r="CO7" s="403"/>
      <c r="CP7" s="403"/>
      <c r="CQ7" s="403"/>
      <c r="CR7" s="403"/>
      <c r="CS7" s="403"/>
      <c r="CT7" s="403"/>
      <c r="CU7" s="403"/>
      <c r="CV7" s="403"/>
      <c r="CW7" s="403"/>
      <c r="CX7" s="403"/>
      <c r="CY7" s="403"/>
      <c r="CZ7" s="403"/>
      <c r="DA7" s="403"/>
      <c r="DB7" s="403"/>
      <c r="DC7" s="403"/>
    </row>
    <row r="8" spans="1:122" s="408" customFormat="1" ht="35.15" customHeight="1" x14ac:dyDescent="0.35">
      <c r="A8" s="403"/>
      <c r="B8" s="404"/>
      <c r="C8" s="409" t="s">
        <v>496</v>
      </c>
      <c r="D8" s="185">
        <v>0</v>
      </c>
      <c r="E8" s="185">
        <v>0</v>
      </c>
      <c r="F8" s="185">
        <v>0</v>
      </c>
      <c r="G8" s="185">
        <v>0</v>
      </c>
      <c r="H8" s="185">
        <v>0</v>
      </c>
      <c r="I8" s="410">
        <v>0</v>
      </c>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c r="AW8" s="403"/>
      <c r="AX8" s="403"/>
      <c r="AY8" s="403"/>
      <c r="AZ8" s="403"/>
      <c r="BA8" s="403"/>
      <c r="BB8" s="403"/>
      <c r="BC8" s="403"/>
      <c r="BD8" s="403"/>
      <c r="BE8" s="403"/>
      <c r="BF8" s="403"/>
      <c r="BG8" s="403"/>
      <c r="BH8" s="403"/>
      <c r="BI8" s="403"/>
      <c r="BJ8" s="403"/>
      <c r="BK8" s="403"/>
      <c r="BL8" s="403"/>
      <c r="BM8" s="403"/>
      <c r="BN8" s="403"/>
      <c r="BO8" s="403"/>
      <c r="BP8" s="403"/>
      <c r="BQ8" s="403"/>
      <c r="BR8" s="403"/>
      <c r="BS8" s="403"/>
      <c r="BT8" s="403"/>
      <c r="BU8" s="403"/>
      <c r="BV8" s="403"/>
      <c r="BW8" s="403"/>
      <c r="BX8" s="403"/>
      <c r="BY8" s="403"/>
      <c r="BZ8" s="403"/>
      <c r="CA8" s="403"/>
      <c r="CB8" s="403"/>
      <c r="CC8" s="403"/>
      <c r="CD8" s="403"/>
      <c r="CE8" s="403"/>
      <c r="CF8" s="403"/>
      <c r="CG8" s="403"/>
      <c r="CH8" s="403"/>
      <c r="CI8" s="403"/>
      <c r="CJ8" s="403"/>
      <c r="CK8" s="403"/>
      <c r="CL8" s="403"/>
      <c r="CM8" s="403"/>
      <c r="CN8" s="403"/>
      <c r="CO8" s="403"/>
      <c r="CP8" s="403"/>
      <c r="CQ8" s="403"/>
      <c r="CR8" s="403"/>
      <c r="CS8" s="403"/>
      <c r="CT8" s="403"/>
      <c r="CU8" s="403"/>
      <c r="CV8" s="403"/>
      <c r="CW8" s="403"/>
      <c r="CX8" s="403"/>
      <c r="CY8" s="403"/>
      <c r="CZ8" s="403"/>
      <c r="DA8" s="403"/>
      <c r="DB8" s="403"/>
      <c r="DC8" s="403"/>
    </row>
    <row r="9" spans="1:122" s="408" customFormat="1" ht="35.15" customHeight="1" x14ac:dyDescent="0.35">
      <c r="A9" s="403"/>
      <c r="B9" s="404"/>
      <c r="C9" s="409" t="s">
        <v>497</v>
      </c>
      <c r="D9" s="185">
        <v>0</v>
      </c>
      <c r="E9" s="185">
        <v>0</v>
      </c>
      <c r="F9" s="185">
        <v>0</v>
      </c>
      <c r="G9" s="185">
        <v>0</v>
      </c>
      <c r="H9" s="185">
        <v>0</v>
      </c>
      <c r="I9" s="410">
        <v>0</v>
      </c>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c r="AW9" s="403"/>
      <c r="AX9" s="403"/>
      <c r="AY9" s="403"/>
      <c r="AZ9" s="403"/>
      <c r="BA9" s="403"/>
      <c r="BB9" s="403"/>
      <c r="BC9" s="403"/>
      <c r="BD9" s="403"/>
      <c r="BE9" s="403"/>
      <c r="BF9" s="403"/>
      <c r="BG9" s="403"/>
      <c r="BH9" s="403"/>
      <c r="BI9" s="403"/>
      <c r="BJ9" s="403"/>
      <c r="BK9" s="403"/>
      <c r="BL9" s="403"/>
      <c r="BM9" s="403"/>
      <c r="BN9" s="403"/>
      <c r="BO9" s="403"/>
      <c r="BP9" s="403"/>
      <c r="BQ9" s="403"/>
      <c r="BR9" s="403"/>
      <c r="BS9" s="403"/>
      <c r="BT9" s="403"/>
      <c r="BU9" s="403"/>
      <c r="BV9" s="403"/>
      <c r="BW9" s="403"/>
      <c r="BX9" s="403"/>
      <c r="BY9" s="403"/>
      <c r="BZ9" s="403"/>
      <c r="CA9" s="403"/>
      <c r="CB9" s="403"/>
      <c r="CC9" s="403"/>
      <c r="CD9" s="403"/>
      <c r="CE9" s="403"/>
      <c r="CF9" s="403"/>
      <c r="CG9" s="403"/>
      <c r="CH9" s="403"/>
      <c r="CI9" s="403"/>
      <c r="CJ9" s="403"/>
      <c r="CK9" s="403"/>
      <c r="CL9" s="403"/>
      <c r="CM9" s="403"/>
      <c r="CN9" s="403"/>
      <c r="CO9" s="403"/>
      <c r="CP9" s="403"/>
      <c r="CQ9" s="403"/>
      <c r="CR9" s="403"/>
      <c r="CS9" s="403"/>
      <c r="CT9" s="403"/>
      <c r="CU9" s="403"/>
      <c r="CV9" s="403"/>
      <c r="CW9" s="403"/>
      <c r="CX9" s="403"/>
      <c r="CY9" s="403"/>
      <c r="CZ9" s="403"/>
      <c r="DA9" s="403"/>
      <c r="DB9" s="403"/>
      <c r="DC9" s="403"/>
    </row>
    <row r="10" spans="1:122" s="408" customFormat="1" ht="35.15" customHeight="1" x14ac:dyDescent="0.35">
      <c r="A10" s="403"/>
      <c r="B10" s="404"/>
      <c r="C10" s="409" t="s">
        <v>498</v>
      </c>
      <c r="D10" s="185">
        <v>0</v>
      </c>
      <c r="E10" s="185">
        <v>0</v>
      </c>
      <c r="F10" s="185">
        <v>0</v>
      </c>
      <c r="G10" s="185">
        <v>0</v>
      </c>
      <c r="H10" s="185">
        <v>0</v>
      </c>
      <c r="I10" s="410">
        <v>0</v>
      </c>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c r="AW10" s="403"/>
      <c r="AX10" s="403"/>
      <c r="AY10" s="403"/>
      <c r="AZ10" s="403"/>
      <c r="BA10" s="403"/>
      <c r="BB10" s="403"/>
      <c r="BC10" s="403"/>
      <c r="BD10" s="403"/>
      <c r="BE10" s="403"/>
      <c r="BF10" s="403"/>
      <c r="BG10" s="403"/>
      <c r="BH10" s="403"/>
      <c r="BI10" s="403"/>
      <c r="BJ10" s="403"/>
      <c r="BK10" s="403"/>
      <c r="BL10" s="403"/>
      <c r="BM10" s="403"/>
      <c r="BN10" s="403"/>
      <c r="BO10" s="403"/>
      <c r="BP10" s="403"/>
      <c r="BQ10" s="403"/>
      <c r="BR10" s="403"/>
      <c r="BS10" s="403"/>
      <c r="BT10" s="403"/>
      <c r="BU10" s="403"/>
      <c r="BV10" s="403"/>
      <c r="BW10" s="403"/>
      <c r="BX10" s="403"/>
      <c r="BY10" s="403"/>
      <c r="BZ10" s="403"/>
      <c r="CA10" s="403"/>
      <c r="CB10" s="403"/>
      <c r="CC10" s="403"/>
      <c r="CD10" s="403"/>
      <c r="CE10" s="403"/>
      <c r="CF10" s="403"/>
      <c r="CG10" s="403"/>
      <c r="CH10" s="403"/>
      <c r="CI10" s="403"/>
      <c r="CJ10" s="403"/>
      <c r="CK10" s="403"/>
      <c r="CL10" s="403"/>
      <c r="CM10" s="403"/>
      <c r="CN10" s="403"/>
      <c r="CO10" s="403"/>
      <c r="CP10" s="403"/>
      <c r="CQ10" s="403"/>
      <c r="CR10" s="403"/>
      <c r="CS10" s="403"/>
      <c r="CT10" s="403"/>
      <c r="CU10" s="403"/>
      <c r="CV10" s="403"/>
      <c r="CW10" s="403"/>
      <c r="CX10" s="403"/>
      <c r="CY10" s="403"/>
      <c r="CZ10" s="403"/>
      <c r="DA10" s="403"/>
      <c r="DB10" s="403"/>
      <c r="DC10" s="403"/>
    </row>
    <row r="11" spans="1:122" s="408" customFormat="1" ht="35.15" customHeight="1" x14ac:dyDescent="0.35">
      <c r="A11" s="403"/>
      <c r="B11" s="404"/>
      <c r="C11" s="409" t="s">
        <v>499</v>
      </c>
      <c r="D11" s="185">
        <v>0</v>
      </c>
      <c r="E11" s="185">
        <v>0</v>
      </c>
      <c r="F11" s="185">
        <v>0</v>
      </c>
      <c r="G11" s="185">
        <v>0</v>
      </c>
      <c r="H11" s="185">
        <v>0</v>
      </c>
      <c r="I11" s="410">
        <v>0</v>
      </c>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c r="AW11" s="403"/>
      <c r="AX11" s="403"/>
      <c r="AY11" s="403"/>
      <c r="AZ11" s="403"/>
      <c r="BA11" s="403"/>
      <c r="BB11" s="403"/>
      <c r="BC11" s="403"/>
      <c r="BD11" s="403"/>
      <c r="BE11" s="403"/>
      <c r="BF11" s="403"/>
      <c r="BG11" s="403"/>
      <c r="BH11" s="403"/>
      <c r="BI11" s="403"/>
      <c r="BJ11" s="403"/>
      <c r="BK11" s="403"/>
      <c r="BL11" s="403"/>
      <c r="BM11" s="403"/>
      <c r="BN11" s="403"/>
      <c r="BO11" s="403"/>
      <c r="BP11" s="403"/>
      <c r="BQ11" s="403"/>
      <c r="BR11" s="403"/>
      <c r="BS11" s="403"/>
      <c r="BT11" s="403"/>
      <c r="BU11" s="403"/>
      <c r="BV11" s="403"/>
      <c r="BW11" s="403"/>
      <c r="BX11" s="403"/>
      <c r="BY11" s="403"/>
      <c r="BZ11" s="403"/>
      <c r="CA11" s="403"/>
      <c r="CB11" s="403"/>
      <c r="CC11" s="403"/>
      <c r="CD11" s="403"/>
      <c r="CE11" s="403"/>
      <c r="CF11" s="403"/>
      <c r="CG11" s="403"/>
      <c r="CH11" s="403"/>
      <c r="CI11" s="403"/>
      <c r="CJ11" s="403"/>
      <c r="CK11" s="403"/>
      <c r="CL11" s="403"/>
      <c r="CM11" s="403"/>
      <c r="CN11" s="403"/>
      <c r="CO11" s="403"/>
      <c r="CP11" s="403"/>
      <c r="CQ11" s="403"/>
      <c r="CR11" s="403"/>
      <c r="CS11" s="403"/>
      <c r="CT11" s="403"/>
      <c r="CU11" s="403"/>
      <c r="CV11" s="403"/>
      <c r="CW11" s="403"/>
      <c r="CX11" s="403"/>
      <c r="CY11" s="403"/>
      <c r="CZ11" s="403"/>
      <c r="DA11" s="403"/>
      <c r="DB11" s="403"/>
      <c r="DC11" s="403"/>
    </row>
    <row r="12" spans="1:122" s="408" customFormat="1" ht="35.15" customHeight="1" x14ac:dyDescent="0.35">
      <c r="A12" s="403"/>
      <c r="B12" s="404"/>
      <c r="C12" s="409" t="s">
        <v>500</v>
      </c>
      <c r="D12" s="185">
        <v>342593.81701380998</v>
      </c>
      <c r="E12" s="185">
        <v>0</v>
      </c>
      <c r="F12" s="185">
        <v>286433.89629647997</v>
      </c>
      <c r="G12" s="185">
        <v>0</v>
      </c>
      <c r="H12" s="185">
        <v>110.46831236</v>
      </c>
      <c r="I12" s="410">
        <v>3.8566773621532993E-4</v>
      </c>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c r="AW12" s="403"/>
      <c r="AX12" s="403"/>
      <c r="AY12" s="403"/>
      <c r="AZ12" s="403"/>
      <c r="BA12" s="403"/>
      <c r="BB12" s="403"/>
      <c r="BC12" s="403"/>
      <c r="BD12" s="403"/>
      <c r="BE12" s="403"/>
      <c r="BF12" s="403"/>
      <c r="BG12" s="403"/>
      <c r="BH12" s="403"/>
      <c r="BI12" s="403"/>
      <c r="BJ12" s="403"/>
      <c r="BK12" s="403"/>
      <c r="BL12" s="403"/>
      <c r="BM12" s="403"/>
      <c r="BN12" s="403"/>
      <c r="BO12" s="403"/>
      <c r="BP12" s="403"/>
      <c r="BQ12" s="403"/>
      <c r="BR12" s="403"/>
      <c r="BS12" s="403"/>
      <c r="BT12" s="403"/>
      <c r="BU12" s="403"/>
      <c r="BV12" s="403"/>
      <c r="BW12" s="403"/>
      <c r="BX12" s="403"/>
      <c r="BY12" s="403"/>
      <c r="BZ12" s="403"/>
      <c r="CA12" s="403"/>
      <c r="CB12" s="403"/>
      <c r="CC12" s="403"/>
      <c r="CD12" s="403"/>
      <c r="CE12" s="403"/>
      <c r="CF12" s="403"/>
      <c r="CG12" s="403"/>
      <c r="CH12" s="403"/>
      <c r="CI12" s="403"/>
      <c r="CJ12" s="403"/>
      <c r="CK12" s="403"/>
      <c r="CL12" s="403"/>
      <c r="CM12" s="403"/>
      <c r="CN12" s="403"/>
      <c r="CO12" s="403"/>
      <c r="CP12" s="403"/>
      <c r="CQ12" s="403"/>
      <c r="CR12" s="403"/>
      <c r="CS12" s="403"/>
      <c r="CT12" s="403"/>
      <c r="CU12" s="403"/>
      <c r="CV12" s="403"/>
      <c r="CW12" s="403"/>
      <c r="CX12" s="403"/>
      <c r="CY12" s="403"/>
      <c r="CZ12" s="403"/>
      <c r="DA12" s="403"/>
      <c r="DB12" s="403"/>
      <c r="DC12" s="403"/>
    </row>
    <row r="13" spans="1:122" s="408" customFormat="1" ht="35.15" customHeight="1" x14ac:dyDescent="0.35">
      <c r="A13" s="403"/>
      <c r="B13" s="404"/>
      <c r="C13" s="409" t="s">
        <v>501</v>
      </c>
      <c r="D13" s="185">
        <v>0</v>
      </c>
      <c r="E13" s="185">
        <v>0</v>
      </c>
      <c r="F13" s="185">
        <v>0</v>
      </c>
      <c r="G13" s="185">
        <v>0</v>
      </c>
      <c r="H13" s="185">
        <v>0</v>
      </c>
      <c r="I13" s="410">
        <v>0</v>
      </c>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c r="AW13" s="403"/>
      <c r="AX13" s="403"/>
      <c r="AY13" s="403"/>
      <c r="AZ13" s="403"/>
      <c r="BA13" s="403"/>
      <c r="BB13" s="403"/>
      <c r="BC13" s="403"/>
      <c r="BD13" s="403"/>
      <c r="BE13" s="403"/>
      <c r="BF13" s="403"/>
      <c r="BG13" s="403"/>
      <c r="BH13" s="403"/>
      <c r="BI13" s="403"/>
      <c r="BJ13" s="403"/>
      <c r="BK13" s="403"/>
      <c r="BL13" s="403"/>
      <c r="BM13" s="403"/>
      <c r="BN13" s="403"/>
      <c r="BO13" s="403"/>
      <c r="BP13" s="403"/>
      <c r="BQ13" s="403"/>
      <c r="BR13" s="403"/>
      <c r="BS13" s="403"/>
      <c r="BT13" s="403"/>
      <c r="BU13" s="403"/>
      <c r="BV13" s="403"/>
      <c r="BW13" s="403"/>
      <c r="BX13" s="403"/>
      <c r="BY13" s="403"/>
      <c r="BZ13" s="403"/>
      <c r="CA13" s="403"/>
      <c r="CB13" s="403"/>
      <c r="CC13" s="403"/>
      <c r="CD13" s="403"/>
      <c r="CE13" s="403"/>
      <c r="CF13" s="403"/>
      <c r="CG13" s="403"/>
      <c r="CH13" s="403"/>
      <c r="CI13" s="403"/>
      <c r="CJ13" s="403"/>
      <c r="CK13" s="403"/>
      <c r="CL13" s="403"/>
      <c r="CM13" s="403"/>
      <c r="CN13" s="403"/>
      <c r="CO13" s="403"/>
      <c r="CP13" s="403"/>
      <c r="CQ13" s="403"/>
      <c r="CR13" s="403"/>
      <c r="CS13" s="403"/>
      <c r="CT13" s="403"/>
      <c r="CU13" s="403"/>
      <c r="CV13" s="403"/>
      <c r="CW13" s="403"/>
      <c r="CX13" s="403"/>
      <c r="CY13" s="403"/>
      <c r="CZ13" s="403"/>
      <c r="DA13" s="403"/>
      <c r="DB13" s="403"/>
      <c r="DC13" s="403"/>
    </row>
    <row r="14" spans="1:122" s="408" customFormat="1" ht="35.15" customHeight="1" x14ac:dyDescent="0.35">
      <c r="A14" s="403"/>
      <c r="B14" s="404"/>
      <c r="C14" s="409" t="s">
        <v>502</v>
      </c>
      <c r="D14" s="185">
        <v>1188.28375757</v>
      </c>
      <c r="E14" s="185">
        <v>0</v>
      </c>
      <c r="F14" s="185">
        <v>1181.1954488199999</v>
      </c>
      <c r="G14" s="185">
        <v>0</v>
      </c>
      <c r="H14" s="185">
        <v>881.10039455999993</v>
      </c>
      <c r="I14" s="410">
        <v>0.74593954407816987</v>
      </c>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c r="AW14" s="403"/>
      <c r="AX14" s="403"/>
      <c r="AY14" s="403"/>
      <c r="AZ14" s="403"/>
      <c r="BA14" s="403"/>
      <c r="BB14" s="403"/>
      <c r="BC14" s="403"/>
      <c r="BD14" s="403"/>
      <c r="BE14" s="403"/>
      <c r="BF14" s="403"/>
      <c r="BG14" s="403"/>
      <c r="BH14" s="403"/>
      <c r="BI14" s="403"/>
      <c r="BJ14" s="403"/>
      <c r="BK14" s="403"/>
      <c r="BL14" s="403"/>
      <c r="BM14" s="403"/>
      <c r="BN14" s="403"/>
      <c r="BO14" s="403"/>
      <c r="BP14" s="403"/>
      <c r="BQ14" s="403"/>
      <c r="BR14" s="403"/>
      <c r="BS14" s="403"/>
      <c r="BT14" s="403"/>
      <c r="BU14" s="403"/>
      <c r="BV14" s="403"/>
      <c r="BW14" s="403"/>
      <c r="BX14" s="403"/>
      <c r="BY14" s="403"/>
      <c r="BZ14" s="403"/>
      <c r="CA14" s="403"/>
      <c r="CB14" s="403"/>
      <c r="CC14" s="403"/>
      <c r="CD14" s="403"/>
      <c r="CE14" s="403"/>
      <c r="CF14" s="403"/>
      <c r="CG14" s="403"/>
      <c r="CH14" s="403"/>
      <c r="CI14" s="403"/>
      <c r="CJ14" s="403"/>
      <c r="CK14" s="403"/>
      <c r="CL14" s="403"/>
      <c r="CM14" s="403"/>
      <c r="CN14" s="403"/>
      <c r="CO14" s="403"/>
      <c r="CP14" s="403"/>
      <c r="CQ14" s="403"/>
      <c r="CR14" s="403"/>
      <c r="CS14" s="403"/>
      <c r="CT14" s="403"/>
      <c r="CU14" s="403"/>
      <c r="CV14" s="403"/>
      <c r="CW14" s="403"/>
      <c r="CX14" s="403"/>
      <c r="CY14" s="403"/>
      <c r="CZ14" s="403"/>
      <c r="DA14" s="403"/>
      <c r="DB14" s="403"/>
      <c r="DC14" s="403"/>
    </row>
    <row r="15" spans="1:122" s="408" customFormat="1" ht="35.15" customHeight="1" x14ac:dyDescent="0.35">
      <c r="A15" s="403"/>
      <c r="B15" s="404"/>
      <c r="C15" s="409" t="s">
        <v>503</v>
      </c>
      <c r="D15" s="185">
        <v>15542.0784871</v>
      </c>
      <c r="E15" s="185">
        <v>0</v>
      </c>
      <c r="F15" s="185">
        <v>15542.0784871</v>
      </c>
      <c r="G15" s="185">
        <v>0</v>
      </c>
      <c r="H15" s="185">
        <v>5443.1460508299997</v>
      </c>
      <c r="I15" s="410">
        <v>0.3502199564458407</v>
      </c>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c r="AW15" s="403"/>
      <c r="AX15" s="403"/>
      <c r="AY15" s="403"/>
      <c r="AZ15" s="403"/>
      <c r="BA15" s="403"/>
      <c r="BB15" s="403"/>
      <c r="BC15" s="403"/>
      <c r="BD15" s="403"/>
      <c r="BE15" s="403"/>
      <c r="BF15" s="403"/>
      <c r="BG15" s="403"/>
      <c r="BH15" s="403"/>
      <c r="BI15" s="403"/>
      <c r="BJ15" s="403"/>
      <c r="BK15" s="403"/>
      <c r="BL15" s="403"/>
      <c r="BM15" s="403"/>
      <c r="BN15" s="403"/>
      <c r="BO15" s="403"/>
      <c r="BP15" s="403"/>
      <c r="BQ15" s="403"/>
      <c r="BR15" s="403"/>
      <c r="BS15" s="403"/>
      <c r="BT15" s="403"/>
      <c r="BU15" s="403"/>
      <c r="BV15" s="403"/>
      <c r="BW15" s="403"/>
      <c r="BX15" s="403"/>
      <c r="BY15" s="403"/>
      <c r="BZ15" s="403"/>
      <c r="CA15" s="403"/>
      <c r="CB15" s="403"/>
      <c r="CC15" s="403"/>
      <c r="CD15" s="403"/>
      <c r="CE15" s="403"/>
      <c r="CF15" s="403"/>
      <c r="CG15" s="403"/>
      <c r="CH15" s="403"/>
      <c r="CI15" s="403"/>
      <c r="CJ15" s="403"/>
      <c r="CK15" s="403"/>
      <c r="CL15" s="403"/>
      <c r="CM15" s="403"/>
      <c r="CN15" s="403"/>
      <c r="CO15" s="403"/>
      <c r="CP15" s="403"/>
      <c r="CQ15" s="403"/>
      <c r="CR15" s="403"/>
      <c r="CS15" s="403"/>
      <c r="CT15" s="403"/>
      <c r="CU15" s="403"/>
      <c r="CV15" s="403"/>
      <c r="CW15" s="403"/>
      <c r="CX15" s="403"/>
      <c r="CY15" s="403"/>
      <c r="CZ15" s="403"/>
      <c r="DA15" s="403"/>
      <c r="DB15" s="403"/>
      <c r="DC15" s="403"/>
    </row>
    <row r="16" spans="1:122" s="408" customFormat="1" ht="35.15" customHeight="1" x14ac:dyDescent="0.35">
      <c r="A16" s="403"/>
      <c r="B16" s="404"/>
      <c r="C16" s="409" t="s">
        <v>347</v>
      </c>
      <c r="D16" s="185">
        <v>160.95051036000001</v>
      </c>
      <c r="E16" s="185">
        <v>0</v>
      </c>
      <c r="F16" s="185">
        <v>160.51062338</v>
      </c>
      <c r="G16" s="185">
        <v>0</v>
      </c>
      <c r="H16" s="185">
        <v>186.45141666000001</v>
      </c>
      <c r="I16" s="410">
        <v>1.1616141831222386</v>
      </c>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c r="AW16" s="403"/>
      <c r="AX16" s="403"/>
      <c r="AY16" s="403"/>
      <c r="AZ16" s="403"/>
      <c r="BA16" s="403"/>
      <c r="BB16" s="403"/>
      <c r="BC16" s="403"/>
      <c r="BD16" s="403"/>
      <c r="BE16" s="403"/>
      <c r="BF16" s="403"/>
      <c r="BG16" s="403"/>
      <c r="BH16" s="403"/>
      <c r="BI16" s="403"/>
      <c r="BJ16" s="403"/>
      <c r="BK16" s="403"/>
      <c r="BL16" s="403"/>
      <c r="BM16" s="403"/>
      <c r="BN16" s="403"/>
      <c r="BO16" s="403"/>
      <c r="BP16" s="403"/>
      <c r="BQ16" s="403"/>
      <c r="BR16" s="403"/>
      <c r="BS16" s="403"/>
      <c r="BT16" s="403"/>
      <c r="BU16" s="403"/>
      <c r="BV16" s="403"/>
      <c r="BW16" s="403"/>
      <c r="BX16" s="403"/>
      <c r="BY16" s="403"/>
      <c r="BZ16" s="403"/>
      <c r="CA16" s="403"/>
      <c r="CB16" s="403"/>
      <c r="CC16" s="403"/>
      <c r="CD16" s="403"/>
      <c r="CE16" s="403"/>
      <c r="CF16" s="403"/>
      <c r="CG16" s="403"/>
      <c r="CH16" s="403"/>
      <c r="CI16" s="403"/>
      <c r="CJ16" s="403"/>
      <c r="CK16" s="403"/>
      <c r="CL16" s="403"/>
      <c r="CM16" s="403"/>
      <c r="CN16" s="403"/>
      <c r="CO16" s="403"/>
      <c r="CP16" s="403"/>
      <c r="CQ16" s="403"/>
      <c r="CR16" s="403"/>
      <c r="CS16" s="403"/>
      <c r="CT16" s="403"/>
      <c r="CU16" s="403"/>
      <c r="CV16" s="403"/>
      <c r="CW16" s="403"/>
      <c r="CX16" s="403"/>
      <c r="CY16" s="403"/>
      <c r="CZ16" s="403"/>
      <c r="DA16" s="403"/>
      <c r="DB16" s="403"/>
      <c r="DC16" s="403"/>
    </row>
    <row r="17" spans="1:122" s="408" customFormat="1" ht="35.15" customHeight="1" x14ac:dyDescent="0.35">
      <c r="A17" s="403"/>
      <c r="B17" s="404"/>
      <c r="C17" s="409" t="s">
        <v>504</v>
      </c>
      <c r="D17" s="185">
        <v>0</v>
      </c>
      <c r="E17" s="185">
        <v>0</v>
      </c>
      <c r="F17" s="185">
        <v>0</v>
      </c>
      <c r="G17" s="185">
        <v>0</v>
      </c>
      <c r="H17" s="185">
        <v>0</v>
      </c>
      <c r="I17" s="410" t="e">
        <v>#DIV/0!</v>
      </c>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c r="AW17" s="403"/>
      <c r="AX17" s="403"/>
      <c r="AY17" s="403"/>
      <c r="AZ17" s="403"/>
      <c r="BA17" s="403"/>
      <c r="BB17" s="403"/>
      <c r="BC17" s="403"/>
      <c r="BD17" s="403"/>
      <c r="BE17" s="403"/>
      <c r="BF17" s="403"/>
      <c r="BG17" s="403"/>
      <c r="BH17" s="403"/>
      <c r="BI17" s="403"/>
      <c r="BJ17" s="403"/>
      <c r="BK17" s="403"/>
      <c r="BL17" s="403"/>
      <c r="BM17" s="403"/>
      <c r="BN17" s="403"/>
      <c r="BO17" s="403"/>
      <c r="BP17" s="403"/>
      <c r="BQ17" s="403"/>
      <c r="BR17" s="403"/>
      <c r="BS17" s="403"/>
      <c r="BT17" s="403"/>
      <c r="BU17" s="403"/>
      <c r="BV17" s="403"/>
      <c r="BW17" s="403"/>
      <c r="BX17" s="403"/>
      <c r="BY17" s="403"/>
      <c r="BZ17" s="403"/>
      <c r="CA17" s="403"/>
      <c r="CB17" s="403"/>
      <c r="CC17" s="403"/>
      <c r="CD17" s="403"/>
      <c r="CE17" s="403"/>
      <c r="CF17" s="403"/>
      <c r="CG17" s="403"/>
      <c r="CH17" s="403"/>
      <c r="CI17" s="403"/>
      <c r="CJ17" s="403"/>
      <c r="CK17" s="403"/>
      <c r="CL17" s="403"/>
      <c r="CM17" s="403"/>
      <c r="CN17" s="403"/>
      <c r="CO17" s="403"/>
      <c r="CP17" s="403"/>
      <c r="CQ17" s="403"/>
      <c r="CR17" s="403"/>
      <c r="CS17" s="403"/>
      <c r="CT17" s="403"/>
      <c r="CU17" s="403"/>
      <c r="CV17" s="403"/>
      <c r="CW17" s="403"/>
      <c r="CX17" s="403"/>
      <c r="CY17" s="403"/>
      <c r="CZ17" s="403"/>
      <c r="DA17" s="403"/>
      <c r="DB17" s="403"/>
      <c r="DC17" s="403"/>
    </row>
    <row r="18" spans="1:122" s="408" customFormat="1" ht="35.15" customHeight="1" x14ac:dyDescent="0.35">
      <c r="A18" s="403"/>
      <c r="B18" s="404"/>
      <c r="C18" s="409" t="s">
        <v>505</v>
      </c>
      <c r="D18" s="185">
        <v>0</v>
      </c>
      <c r="E18" s="185">
        <v>0</v>
      </c>
      <c r="F18" s="185">
        <v>0</v>
      </c>
      <c r="G18" s="185">
        <v>0</v>
      </c>
      <c r="H18" s="185">
        <v>0</v>
      </c>
      <c r="I18" s="410">
        <v>0</v>
      </c>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c r="AW18" s="403"/>
      <c r="AX18" s="403"/>
      <c r="AY18" s="403"/>
      <c r="AZ18" s="403"/>
      <c r="BA18" s="403"/>
      <c r="BB18" s="403"/>
      <c r="BC18" s="403"/>
      <c r="BD18" s="403"/>
      <c r="BE18" s="403"/>
      <c r="BF18" s="403"/>
      <c r="BG18" s="403"/>
      <c r="BH18" s="403"/>
      <c r="BI18" s="403"/>
      <c r="BJ18" s="403"/>
      <c r="BK18" s="403"/>
      <c r="BL18" s="403"/>
      <c r="BM18" s="403"/>
      <c r="BN18" s="403"/>
      <c r="BO18" s="403"/>
      <c r="BP18" s="403"/>
      <c r="BQ18" s="403"/>
      <c r="BR18" s="403"/>
      <c r="BS18" s="403"/>
      <c r="BT18" s="403"/>
      <c r="BU18" s="403"/>
      <c r="BV18" s="403"/>
      <c r="BW18" s="403"/>
      <c r="BX18" s="403"/>
      <c r="BY18" s="403"/>
      <c r="BZ18" s="403"/>
      <c r="CA18" s="403"/>
      <c r="CB18" s="403"/>
      <c r="CC18" s="403"/>
      <c r="CD18" s="403"/>
      <c r="CE18" s="403"/>
      <c r="CF18" s="403"/>
      <c r="CG18" s="403"/>
      <c r="CH18" s="403"/>
      <c r="CI18" s="403"/>
      <c r="CJ18" s="403"/>
      <c r="CK18" s="403"/>
      <c r="CL18" s="403"/>
      <c r="CM18" s="403"/>
      <c r="CN18" s="403"/>
      <c r="CO18" s="403"/>
      <c r="CP18" s="403"/>
      <c r="CQ18" s="403"/>
      <c r="CR18" s="403"/>
      <c r="CS18" s="403"/>
      <c r="CT18" s="403"/>
      <c r="CU18" s="403"/>
      <c r="CV18" s="403"/>
      <c r="CW18" s="403"/>
      <c r="CX18" s="403"/>
      <c r="CY18" s="403"/>
      <c r="CZ18" s="403"/>
      <c r="DA18" s="403"/>
      <c r="DB18" s="403"/>
      <c r="DC18" s="403"/>
    </row>
    <row r="19" spans="1:122" s="408" customFormat="1" ht="35.15" customHeight="1" x14ac:dyDescent="0.35">
      <c r="A19" s="403"/>
      <c r="B19" s="404"/>
      <c r="C19" s="409" t="s">
        <v>506</v>
      </c>
      <c r="D19" s="185">
        <v>0</v>
      </c>
      <c r="E19" s="185">
        <v>0</v>
      </c>
      <c r="F19" s="185">
        <v>0</v>
      </c>
      <c r="G19" s="185">
        <v>0</v>
      </c>
      <c r="H19" s="185">
        <v>0</v>
      </c>
      <c r="I19" s="410">
        <v>0</v>
      </c>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c r="AW19" s="403"/>
      <c r="AX19" s="403"/>
      <c r="AY19" s="403"/>
      <c r="AZ19" s="403"/>
      <c r="BA19" s="403"/>
      <c r="BB19" s="403"/>
      <c r="BC19" s="403"/>
      <c r="BD19" s="403"/>
      <c r="BE19" s="403"/>
      <c r="BF19" s="403"/>
      <c r="BG19" s="403"/>
      <c r="BH19" s="403"/>
      <c r="BI19" s="403"/>
      <c r="BJ19" s="403"/>
      <c r="BK19" s="403"/>
      <c r="BL19" s="403"/>
      <c r="BM19" s="403"/>
      <c r="BN19" s="403"/>
      <c r="BO19" s="403"/>
      <c r="BP19" s="403"/>
      <c r="BQ19" s="403"/>
      <c r="BR19" s="403"/>
      <c r="BS19" s="403"/>
      <c r="BT19" s="403"/>
      <c r="BU19" s="403"/>
      <c r="BV19" s="403"/>
      <c r="BW19" s="403"/>
      <c r="BX19" s="403"/>
      <c r="BY19" s="403"/>
      <c r="BZ19" s="403"/>
      <c r="CA19" s="403"/>
      <c r="CB19" s="403"/>
      <c r="CC19" s="403"/>
      <c r="CD19" s="403"/>
      <c r="CE19" s="403"/>
      <c r="CF19" s="403"/>
      <c r="CG19" s="403"/>
      <c r="CH19" s="403"/>
      <c r="CI19" s="403"/>
      <c r="CJ19" s="403"/>
      <c r="CK19" s="403"/>
      <c r="CL19" s="403"/>
      <c r="CM19" s="403"/>
      <c r="CN19" s="403"/>
      <c r="CO19" s="403"/>
      <c r="CP19" s="403"/>
      <c r="CQ19" s="403"/>
      <c r="CR19" s="403"/>
      <c r="CS19" s="403"/>
      <c r="CT19" s="403"/>
      <c r="CU19" s="403"/>
      <c r="CV19" s="403"/>
      <c r="CW19" s="403"/>
      <c r="CX19" s="403"/>
      <c r="CY19" s="403"/>
      <c r="CZ19" s="403"/>
      <c r="DA19" s="403"/>
      <c r="DB19" s="403"/>
      <c r="DC19" s="403"/>
    </row>
    <row r="20" spans="1:122" s="408" customFormat="1" ht="35.15" customHeight="1" x14ac:dyDescent="0.35">
      <c r="A20" s="403"/>
      <c r="B20" s="404"/>
      <c r="C20" s="409" t="s">
        <v>507</v>
      </c>
      <c r="D20" s="185">
        <v>0</v>
      </c>
      <c r="E20" s="185">
        <v>0</v>
      </c>
      <c r="F20" s="185">
        <v>0</v>
      </c>
      <c r="G20" s="185">
        <v>0</v>
      </c>
      <c r="H20" s="185">
        <v>0</v>
      </c>
      <c r="I20" s="410">
        <v>0</v>
      </c>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c r="AW20" s="403"/>
      <c r="AX20" s="403"/>
      <c r="AY20" s="403"/>
      <c r="AZ20" s="403"/>
      <c r="BA20" s="403"/>
      <c r="BB20" s="403"/>
      <c r="BC20" s="403"/>
      <c r="BD20" s="403"/>
      <c r="BE20" s="403"/>
      <c r="BF20" s="403"/>
      <c r="BG20" s="403"/>
      <c r="BH20" s="403"/>
      <c r="BI20" s="403"/>
      <c r="BJ20" s="403"/>
      <c r="BK20" s="403"/>
      <c r="BL20" s="403"/>
      <c r="BM20" s="403"/>
      <c r="BN20" s="403"/>
      <c r="BO20" s="403"/>
      <c r="BP20" s="403"/>
      <c r="BQ20" s="403"/>
      <c r="BR20" s="403"/>
      <c r="BS20" s="403"/>
      <c r="BT20" s="403"/>
      <c r="BU20" s="403"/>
      <c r="BV20" s="403"/>
      <c r="BW20" s="403"/>
      <c r="BX20" s="403"/>
      <c r="BY20" s="403"/>
      <c r="BZ20" s="403"/>
      <c r="CA20" s="403"/>
      <c r="CB20" s="403"/>
      <c r="CC20" s="403"/>
      <c r="CD20" s="403"/>
      <c r="CE20" s="403"/>
      <c r="CF20" s="403"/>
      <c r="CG20" s="403"/>
      <c r="CH20" s="403"/>
      <c r="CI20" s="403"/>
      <c r="CJ20" s="403"/>
      <c r="CK20" s="403"/>
      <c r="CL20" s="403"/>
      <c r="CM20" s="403"/>
      <c r="CN20" s="403"/>
      <c r="CO20" s="403"/>
      <c r="CP20" s="403"/>
      <c r="CQ20" s="403"/>
      <c r="CR20" s="403"/>
      <c r="CS20" s="403"/>
      <c r="CT20" s="403"/>
      <c r="CU20" s="403"/>
      <c r="CV20" s="403"/>
      <c r="CW20" s="403"/>
      <c r="CX20" s="403"/>
      <c r="CY20" s="403"/>
      <c r="CZ20" s="403"/>
      <c r="DA20" s="403"/>
      <c r="DB20" s="403"/>
      <c r="DC20" s="403"/>
    </row>
    <row r="21" spans="1:122" s="408" customFormat="1" ht="35.15" customHeight="1" x14ac:dyDescent="0.35">
      <c r="A21" s="403"/>
      <c r="B21" s="404"/>
      <c r="C21" s="409" t="s">
        <v>508</v>
      </c>
      <c r="D21" s="185">
        <v>0</v>
      </c>
      <c r="E21" s="185">
        <v>0</v>
      </c>
      <c r="F21" s="185">
        <v>0</v>
      </c>
      <c r="G21" s="185">
        <v>0</v>
      </c>
      <c r="H21" s="185">
        <v>0</v>
      </c>
      <c r="I21" s="410">
        <v>0</v>
      </c>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c r="AW21" s="403"/>
      <c r="AX21" s="403"/>
      <c r="AY21" s="403"/>
      <c r="AZ21" s="403"/>
      <c r="BA21" s="403"/>
      <c r="BB21" s="403"/>
      <c r="BC21" s="403"/>
      <c r="BD21" s="403"/>
      <c r="BE21" s="403"/>
      <c r="BF21" s="403"/>
      <c r="BG21" s="403"/>
      <c r="BH21" s="403"/>
      <c r="BI21" s="403"/>
      <c r="BJ21" s="403"/>
      <c r="BK21" s="403"/>
      <c r="BL21" s="403"/>
      <c r="BM21" s="403"/>
      <c r="BN21" s="403"/>
      <c r="BO21" s="403"/>
      <c r="BP21" s="403"/>
      <c r="BQ21" s="403"/>
      <c r="BR21" s="403"/>
      <c r="BS21" s="403"/>
      <c r="BT21" s="403"/>
      <c r="BU21" s="403"/>
      <c r="BV21" s="403"/>
      <c r="BW21" s="403"/>
      <c r="BX21" s="403"/>
      <c r="BY21" s="403"/>
      <c r="BZ21" s="403"/>
      <c r="CA21" s="403"/>
      <c r="CB21" s="403"/>
      <c r="CC21" s="403"/>
      <c r="CD21" s="403"/>
      <c r="CE21" s="403"/>
      <c r="CF21" s="403"/>
      <c r="CG21" s="403"/>
      <c r="CH21" s="403"/>
      <c r="CI21" s="403"/>
      <c r="CJ21" s="403"/>
      <c r="CK21" s="403"/>
      <c r="CL21" s="403"/>
      <c r="CM21" s="403"/>
      <c r="CN21" s="403"/>
      <c r="CO21" s="403"/>
      <c r="CP21" s="403"/>
      <c r="CQ21" s="403"/>
      <c r="CR21" s="403"/>
      <c r="CS21" s="403"/>
      <c r="CT21" s="403"/>
      <c r="CU21" s="403"/>
      <c r="CV21" s="403"/>
      <c r="CW21" s="403"/>
      <c r="CX21" s="403"/>
      <c r="CY21" s="403"/>
      <c r="CZ21" s="403"/>
      <c r="DA21" s="403"/>
      <c r="DB21" s="403"/>
      <c r="DC21" s="403"/>
    </row>
    <row r="22" spans="1:122" s="408" customFormat="1" ht="35.15" customHeight="1" x14ac:dyDescent="0.35">
      <c r="A22" s="403"/>
      <c r="B22" s="404"/>
      <c r="C22" s="409" t="s">
        <v>287</v>
      </c>
      <c r="D22" s="185">
        <v>444.08230913</v>
      </c>
      <c r="E22" s="185">
        <v>0</v>
      </c>
      <c r="F22" s="185">
        <v>444.08230913</v>
      </c>
      <c r="G22" s="185">
        <v>0</v>
      </c>
      <c r="H22" s="185">
        <v>444.08230913</v>
      </c>
      <c r="I22" s="410">
        <v>1</v>
      </c>
      <c r="J22" s="403"/>
      <c r="K22" s="403"/>
      <c r="L22" s="403"/>
      <c r="M22" s="403"/>
      <c r="N22" s="403"/>
      <c r="O22" s="403"/>
      <c r="P22" s="403"/>
      <c r="Q22" s="403"/>
      <c r="R22" s="403"/>
      <c r="S22" s="403"/>
      <c r="T22" s="403"/>
      <c r="U22" s="403"/>
      <c r="V22" s="403"/>
      <c r="W22" s="403"/>
      <c r="X22" s="403"/>
      <c r="Y22" s="403"/>
      <c r="Z22" s="403"/>
      <c r="AA22" s="403"/>
      <c r="AB22" s="403"/>
      <c r="AC22" s="403"/>
      <c r="AD22" s="403"/>
      <c r="AE22" s="403"/>
      <c r="AF22" s="403"/>
      <c r="AG22" s="403"/>
      <c r="AH22" s="403"/>
      <c r="AI22" s="403"/>
      <c r="AJ22" s="403"/>
      <c r="AK22" s="403"/>
      <c r="AL22" s="403"/>
      <c r="AM22" s="403"/>
      <c r="AN22" s="403"/>
      <c r="AO22" s="403"/>
      <c r="AP22" s="403"/>
      <c r="AQ22" s="403"/>
      <c r="AR22" s="403"/>
      <c r="AS22" s="403"/>
      <c r="AT22" s="403"/>
      <c r="AU22" s="403"/>
      <c r="AV22" s="403"/>
      <c r="AW22" s="403"/>
      <c r="AX22" s="403"/>
      <c r="AY22" s="403"/>
      <c r="AZ22" s="403"/>
      <c r="BA22" s="403"/>
      <c r="BB22" s="403"/>
      <c r="BC22" s="403"/>
      <c r="BD22" s="403"/>
      <c r="BE22" s="403"/>
      <c r="BF22" s="403"/>
      <c r="BG22" s="403"/>
      <c r="BH22" s="403"/>
      <c r="BI22" s="403"/>
      <c r="BJ22" s="403"/>
      <c r="BK22" s="403"/>
      <c r="BL22" s="403"/>
      <c r="BM22" s="403"/>
      <c r="BN22" s="403"/>
      <c r="BO22" s="403"/>
      <c r="BP22" s="403"/>
      <c r="BQ22" s="403"/>
      <c r="BR22" s="403"/>
      <c r="BS22" s="403"/>
      <c r="BT22" s="403"/>
      <c r="BU22" s="403"/>
      <c r="BV22" s="403"/>
      <c r="BW22" s="403"/>
      <c r="BX22" s="403"/>
      <c r="BY22" s="403"/>
      <c r="BZ22" s="403"/>
      <c r="CA22" s="403"/>
      <c r="CB22" s="403"/>
      <c r="CC22" s="403"/>
      <c r="CD22" s="403"/>
      <c r="CE22" s="403"/>
      <c r="CF22" s="403"/>
      <c r="CG22" s="403"/>
      <c r="CH22" s="403"/>
      <c r="CI22" s="403"/>
      <c r="CJ22" s="403"/>
      <c r="CK22" s="403"/>
      <c r="CL22" s="403"/>
      <c r="CM22" s="403"/>
      <c r="CN22" s="403"/>
      <c r="CO22" s="403"/>
      <c r="CP22" s="403"/>
      <c r="CQ22" s="403"/>
      <c r="CR22" s="403"/>
      <c r="CS22" s="403"/>
      <c r="CT22" s="403"/>
      <c r="CU22" s="403"/>
      <c r="CV22" s="403"/>
      <c r="CW22" s="403"/>
      <c r="CX22" s="403"/>
      <c r="CY22" s="403"/>
      <c r="CZ22" s="403"/>
      <c r="DA22" s="403"/>
      <c r="DB22" s="403"/>
      <c r="DC22" s="403"/>
    </row>
    <row r="23" spans="1:122" s="408" customFormat="1" ht="35.15" customHeight="1" x14ac:dyDescent="0.35">
      <c r="A23" s="403"/>
      <c r="B23" s="411"/>
      <c r="C23" s="412" t="s">
        <v>232</v>
      </c>
      <c r="D23" s="391">
        <v>408494.69711994001</v>
      </c>
      <c r="E23" s="391">
        <v>0</v>
      </c>
      <c r="F23" s="391">
        <v>352343.96375215997</v>
      </c>
      <c r="G23" s="391">
        <v>0</v>
      </c>
      <c r="H23" s="391">
        <v>7065.2484835400001</v>
      </c>
      <c r="I23" s="413">
        <v>2.0052134307343268E-2</v>
      </c>
      <c r="J23" s="403"/>
      <c r="K23" s="403"/>
      <c r="L23" s="403"/>
      <c r="M23" s="403"/>
      <c r="N23" s="403"/>
      <c r="O23" s="403"/>
      <c r="P23" s="403"/>
      <c r="Q23" s="403"/>
      <c r="R23" s="403"/>
      <c r="S23" s="403"/>
      <c r="T23" s="403"/>
      <c r="U23" s="403"/>
      <c r="V23" s="403"/>
      <c r="W23" s="403"/>
      <c r="X23" s="403"/>
      <c r="Y23" s="403"/>
      <c r="Z23" s="403"/>
      <c r="AA23" s="403"/>
      <c r="AB23" s="403"/>
      <c r="AC23" s="403"/>
      <c r="AD23" s="403"/>
      <c r="AE23" s="403"/>
      <c r="AF23" s="403"/>
      <c r="AG23" s="403"/>
      <c r="AH23" s="403"/>
      <c r="AI23" s="403"/>
      <c r="AJ23" s="403"/>
      <c r="AK23" s="403"/>
      <c r="AL23" s="403"/>
      <c r="AM23" s="403"/>
      <c r="AN23" s="403"/>
      <c r="AO23" s="403"/>
      <c r="AP23" s="403"/>
      <c r="AQ23" s="403"/>
      <c r="AR23" s="403"/>
      <c r="AS23" s="403"/>
      <c r="AT23" s="403"/>
      <c r="AU23" s="403"/>
      <c r="AV23" s="403"/>
      <c r="AW23" s="403"/>
      <c r="AX23" s="403"/>
      <c r="AY23" s="403"/>
      <c r="AZ23" s="403"/>
      <c r="BA23" s="403"/>
      <c r="BB23" s="403"/>
      <c r="BC23" s="403"/>
      <c r="BD23" s="403"/>
      <c r="BE23" s="403"/>
      <c r="BF23" s="403"/>
      <c r="BG23" s="403"/>
      <c r="BH23" s="403"/>
      <c r="BI23" s="403"/>
      <c r="BJ23" s="403"/>
      <c r="BK23" s="403"/>
      <c r="BL23" s="403"/>
      <c r="BM23" s="403"/>
      <c r="BN23" s="403"/>
      <c r="BO23" s="403"/>
      <c r="BP23" s="403"/>
      <c r="BQ23" s="403"/>
      <c r="BR23" s="403"/>
      <c r="BS23" s="403"/>
      <c r="BT23" s="403"/>
      <c r="BU23" s="403"/>
      <c r="BV23" s="403"/>
      <c r="BW23" s="403"/>
      <c r="BX23" s="403"/>
      <c r="BY23" s="403"/>
      <c r="BZ23" s="403"/>
      <c r="CA23" s="403"/>
      <c r="CB23" s="403"/>
      <c r="CC23" s="403"/>
      <c r="CD23" s="403"/>
      <c r="CE23" s="403"/>
      <c r="CF23" s="403"/>
      <c r="CG23" s="403"/>
      <c r="CH23" s="403"/>
      <c r="CI23" s="403"/>
      <c r="CJ23" s="403"/>
      <c r="CK23" s="403"/>
      <c r="CL23" s="403"/>
      <c r="CM23" s="403"/>
      <c r="CN23" s="403"/>
      <c r="CO23" s="403"/>
      <c r="CP23" s="403"/>
      <c r="CQ23" s="403"/>
      <c r="CR23" s="403"/>
      <c r="CS23" s="403"/>
      <c r="CT23" s="403"/>
      <c r="CU23" s="403"/>
      <c r="CV23" s="403"/>
      <c r="CW23" s="403"/>
      <c r="CX23" s="403"/>
      <c r="CY23" s="403"/>
      <c r="CZ23" s="403"/>
      <c r="DA23" s="403"/>
      <c r="DB23" s="403"/>
      <c r="DC23" s="403"/>
    </row>
    <row r="24" spans="1:122" s="408" customFormat="1" x14ac:dyDescent="0.35">
      <c r="A24" s="403"/>
      <c r="B24" s="403"/>
      <c r="C24" s="403"/>
      <c r="D24" s="414"/>
      <c r="E24" s="414"/>
      <c r="F24" s="414"/>
      <c r="G24" s="414"/>
      <c r="H24" s="414"/>
      <c r="I24" s="414"/>
      <c r="J24" s="403"/>
      <c r="K24" s="403"/>
      <c r="L24" s="403"/>
      <c r="M24" s="403"/>
      <c r="N24" s="403"/>
      <c r="O24" s="403"/>
      <c r="P24" s="403"/>
      <c r="Q24" s="403"/>
      <c r="R24" s="403"/>
      <c r="S24" s="403"/>
      <c r="T24" s="403"/>
      <c r="U24" s="403"/>
      <c r="V24" s="403"/>
      <c r="W24" s="403"/>
      <c r="X24" s="403"/>
      <c r="Y24" s="403"/>
      <c r="Z24" s="403"/>
      <c r="AA24" s="403"/>
      <c r="AB24" s="403"/>
      <c r="AC24" s="403"/>
      <c r="AD24" s="403"/>
      <c r="AE24" s="403"/>
      <c r="AF24" s="403"/>
      <c r="AG24" s="403"/>
      <c r="AH24" s="403"/>
      <c r="AI24" s="403"/>
      <c r="AJ24" s="403"/>
      <c r="AK24" s="403"/>
      <c r="AL24" s="403"/>
      <c r="AM24" s="403"/>
      <c r="AN24" s="403"/>
      <c r="AO24" s="403"/>
      <c r="AP24" s="403"/>
      <c r="AQ24" s="403"/>
      <c r="AR24" s="403"/>
      <c r="AS24" s="403"/>
      <c r="AT24" s="403"/>
      <c r="AU24" s="403"/>
      <c r="AV24" s="403"/>
      <c r="AW24" s="403"/>
      <c r="AX24" s="403"/>
      <c r="AY24" s="403"/>
      <c r="AZ24" s="403"/>
      <c r="BA24" s="403"/>
      <c r="BB24" s="403"/>
      <c r="BC24" s="403"/>
      <c r="BD24" s="403"/>
      <c r="BE24" s="403"/>
      <c r="BF24" s="403"/>
      <c r="BG24" s="403"/>
      <c r="BH24" s="403"/>
      <c r="BI24" s="403"/>
      <c r="BJ24" s="403"/>
      <c r="BK24" s="403"/>
      <c r="BL24" s="403"/>
      <c r="BM24" s="403"/>
      <c r="BN24" s="403"/>
      <c r="BO24" s="403"/>
      <c r="BP24" s="403"/>
      <c r="BQ24" s="403"/>
      <c r="BR24" s="403"/>
      <c r="BS24" s="403"/>
      <c r="BT24" s="403"/>
      <c r="BU24" s="403"/>
      <c r="BV24" s="403"/>
      <c r="BW24" s="403"/>
      <c r="BX24" s="403"/>
      <c r="BY24" s="403"/>
      <c r="BZ24" s="403"/>
      <c r="CA24" s="403"/>
      <c r="CB24" s="403"/>
      <c r="CC24" s="403"/>
      <c r="CD24" s="403"/>
      <c r="CE24" s="403"/>
      <c r="CF24" s="403"/>
      <c r="CG24" s="403"/>
      <c r="CH24" s="403"/>
      <c r="CI24" s="403"/>
      <c r="CJ24" s="403"/>
      <c r="CK24" s="403"/>
      <c r="CL24" s="403"/>
      <c r="CM24" s="403"/>
      <c r="CN24" s="403"/>
      <c r="CO24" s="403"/>
      <c r="CP24" s="403"/>
      <c r="CQ24" s="403"/>
      <c r="CR24" s="403"/>
      <c r="CS24" s="403"/>
      <c r="CT24" s="403"/>
      <c r="CU24" s="403"/>
      <c r="CV24" s="403"/>
      <c r="CW24" s="403"/>
      <c r="CX24" s="403"/>
      <c r="CY24" s="403"/>
      <c r="CZ24" s="403"/>
      <c r="DA24" s="403"/>
      <c r="DB24" s="403"/>
      <c r="DC24" s="403"/>
    </row>
    <row r="25" spans="1:122" s="408" customFormat="1" x14ac:dyDescent="0.35">
      <c r="A25" s="403"/>
      <c r="B25" s="403"/>
      <c r="C25" s="403"/>
      <c r="D25" s="403"/>
      <c r="E25" s="403"/>
      <c r="F25" s="403"/>
      <c r="G25" s="403"/>
      <c r="H25" s="403"/>
      <c r="I25" s="403"/>
      <c r="J25" s="403"/>
      <c r="K25" s="403"/>
      <c r="L25" s="403"/>
      <c r="M25" s="403"/>
      <c r="N25" s="403"/>
      <c r="O25" s="403"/>
      <c r="P25" s="403"/>
      <c r="Q25" s="403"/>
      <c r="R25" s="403"/>
      <c r="S25" s="403"/>
      <c r="T25" s="403"/>
      <c r="U25" s="403"/>
      <c r="V25" s="403"/>
      <c r="W25" s="403"/>
      <c r="X25" s="403"/>
      <c r="Y25" s="403"/>
      <c r="Z25" s="403"/>
      <c r="AA25" s="403"/>
      <c r="AB25" s="403"/>
      <c r="AC25" s="403"/>
      <c r="AD25" s="403"/>
      <c r="AE25" s="403"/>
      <c r="AF25" s="403"/>
      <c r="AG25" s="403"/>
      <c r="AH25" s="403"/>
      <c r="AI25" s="403"/>
      <c r="AJ25" s="403"/>
      <c r="AK25" s="403"/>
      <c r="AL25" s="403"/>
      <c r="AM25" s="403"/>
      <c r="AN25" s="403"/>
      <c r="AO25" s="403"/>
      <c r="AP25" s="403"/>
      <c r="AQ25" s="403"/>
      <c r="AR25" s="403"/>
      <c r="AS25" s="403"/>
      <c r="AT25" s="403"/>
      <c r="AU25" s="403"/>
      <c r="AV25" s="403"/>
      <c r="AW25" s="403"/>
      <c r="AX25" s="403"/>
      <c r="AY25" s="403"/>
      <c r="AZ25" s="403"/>
      <c r="BA25" s="403"/>
      <c r="BB25" s="403"/>
      <c r="BC25" s="403"/>
      <c r="BD25" s="403"/>
      <c r="BE25" s="403"/>
      <c r="BF25" s="403"/>
      <c r="BG25" s="403"/>
      <c r="BH25" s="403"/>
      <c r="BI25" s="403"/>
      <c r="BJ25" s="403"/>
      <c r="BK25" s="403"/>
      <c r="BL25" s="403"/>
      <c r="BM25" s="403"/>
      <c r="BN25" s="403"/>
      <c r="BO25" s="403"/>
      <c r="BP25" s="403"/>
      <c r="BQ25" s="403"/>
      <c r="BR25" s="403"/>
      <c r="BS25" s="403"/>
      <c r="BT25" s="403"/>
      <c r="BU25" s="403"/>
      <c r="BV25" s="403"/>
      <c r="BW25" s="403"/>
      <c r="BX25" s="403"/>
      <c r="BY25" s="403"/>
      <c r="BZ25" s="403"/>
      <c r="CA25" s="403"/>
      <c r="CB25" s="403"/>
      <c r="CC25" s="403"/>
      <c r="CD25" s="403"/>
      <c r="CE25" s="403"/>
      <c r="CF25" s="403"/>
      <c r="CG25" s="403"/>
      <c r="CH25" s="403"/>
      <c r="CI25" s="403"/>
      <c r="CJ25" s="403"/>
      <c r="CK25" s="403"/>
      <c r="CL25" s="403"/>
      <c r="CM25" s="403"/>
      <c r="CN25" s="403"/>
      <c r="CO25" s="403"/>
      <c r="CP25" s="403"/>
      <c r="CQ25" s="403"/>
      <c r="CR25" s="403"/>
      <c r="CS25" s="403"/>
      <c r="CT25" s="403"/>
      <c r="CU25" s="403"/>
      <c r="CV25" s="403"/>
      <c r="CW25" s="403"/>
      <c r="CX25" s="403"/>
      <c r="CY25" s="403"/>
      <c r="CZ25" s="403"/>
      <c r="DA25" s="403"/>
      <c r="DB25" s="403"/>
      <c r="DC25" s="403"/>
    </row>
    <row r="26" spans="1:122" s="408" customFormat="1" x14ac:dyDescent="0.35">
      <c r="A26" s="403"/>
      <c r="B26" s="403"/>
      <c r="C26" s="403"/>
      <c r="D26" s="403"/>
      <c r="E26" s="403"/>
      <c r="F26" s="403"/>
      <c r="G26" s="403"/>
      <c r="H26" s="403"/>
      <c r="I26" s="403"/>
      <c r="J26" s="398"/>
      <c r="K26" s="403"/>
      <c r="L26" s="403"/>
      <c r="M26" s="403"/>
      <c r="N26" s="403"/>
      <c r="O26" s="403"/>
      <c r="P26" s="403"/>
      <c r="Q26" s="403"/>
      <c r="R26" s="403"/>
      <c r="S26" s="403"/>
      <c r="T26" s="403"/>
      <c r="U26" s="403"/>
      <c r="V26" s="403"/>
      <c r="W26" s="403"/>
      <c r="X26" s="403"/>
      <c r="Y26" s="403"/>
      <c r="Z26" s="403"/>
      <c r="AA26" s="403"/>
      <c r="AB26" s="403"/>
      <c r="AC26" s="403"/>
      <c r="AD26" s="403"/>
      <c r="AE26" s="403"/>
      <c r="AF26" s="403"/>
      <c r="AG26" s="403"/>
      <c r="AH26" s="403"/>
      <c r="AI26" s="403"/>
      <c r="AJ26" s="403"/>
      <c r="AK26" s="403"/>
      <c r="AL26" s="403"/>
      <c r="AM26" s="403"/>
      <c r="AN26" s="403"/>
      <c r="AO26" s="403"/>
      <c r="AP26" s="403"/>
      <c r="AQ26" s="403"/>
      <c r="AR26" s="403"/>
      <c r="AS26" s="403"/>
      <c r="AT26" s="403"/>
      <c r="AU26" s="403"/>
      <c r="AV26" s="403"/>
      <c r="AW26" s="403"/>
      <c r="AX26" s="403"/>
      <c r="AY26" s="403"/>
      <c r="AZ26" s="403"/>
      <c r="BA26" s="403"/>
      <c r="BB26" s="403"/>
      <c r="BC26" s="403"/>
      <c r="BD26" s="403"/>
      <c r="BE26" s="403"/>
      <c r="BF26" s="403"/>
      <c r="BG26" s="403"/>
      <c r="BH26" s="403"/>
      <c r="BI26" s="403"/>
      <c r="BJ26" s="403"/>
      <c r="BK26" s="403"/>
      <c r="BL26" s="403"/>
      <c r="BM26" s="403"/>
      <c r="BN26" s="403"/>
      <c r="BO26" s="403"/>
      <c r="BP26" s="403"/>
      <c r="BQ26" s="403"/>
      <c r="BR26" s="403"/>
      <c r="BS26" s="403"/>
      <c r="BT26" s="403"/>
      <c r="BU26" s="403"/>
      <c r="BV26" s="403"/>
      <c r="BW26" s="403"/>
      <c r="BX26" s="403"/>
      <c r="BY26" s="403"/>
      <c r="BZ26" s="403"/>
      <c r="CA26" s="403"/>
      <c r="CB26" s="403"/>
      <c r="CC26" s="403"/>
      <c r="CD26" s="403"/>
      <c r="CE26" s="403"/>
      <c r="CF26" s="403"/>
      <c r="CG26" s="403"/>
      <c r="CH26" s="403"/>
      <c r="CI26" s="403"/>
      <c r="CJ26" s="403"/>
      <c r="CK26" s="403"/>
      <c r="CL26" s="403"/>
      <c r="CM26" s="403"/>
      <c r="CN26" s="403"/>
      <c r="CO26" s="403"/>
      <c r="CP26" s="403"/>
      <c r="CQ26" s="403"/>
      <c r="CR26" s="403"/>
      <c r="CS26" s="403"/>
      <c r="CT26" s="403"/>
      <c r="CU26" s="403"/>
      <c r="CV26" s="403"/>
      <c r="CW26" s="403"/>
      <c r="CX26" s="403"/>
      <c r="CY26" s="403"/>
      <c r="CZ26" s="403"/>
      <c r="DA26" s="403"/>
      <c r="DB26" s="403"/>
      <c r="DC26" s="403"/>
    </row>
    <row r="27" spans="1:122" x14ac:dyDescent="0.35">
      <c r="DD27" s="82"/>
      <c r="DE27" s="82"/>
      <c r="DF27" s="82"/>
      <c r="DG27" s="82"/>
      <c r="DH27" s="82"/>
      <c r="DI27" s="82"/>
      <c r="DJ27" s="82"/>
      <c r="DK27" s="82"/>
      <c r="DL27" s="82"/>
      <c r="DM27" s="82"/>
      <c r="DN27" s="82"/>
      <c r="DO27" s="82"/>
      <c r="DP27" s="82"/>
      <c r="DQ27" s="82"/>
      <c r="DR27" s="82"/>
    </row>
    <row r="28" spans="1:122" x14ac:dyDescent="0.35">
      <c r="DD28" s="82"/>
      <c r="DE28" s="82"/>
      <c r="DF28" s="82"/>
      <c r="DG28" s="82"/>
      <c r="DH28" s="82"/>
      <c r="DI28" s="82"/>
      <c r="DJ28" s="82"/>
      <c r="DK28" s="82"/>
      <c r="DL28" s="82"/>
      <c r="DM28" s="82"/>
      <c r="DN28" s="82"/>
      <c r="DO28" s="82"/>
      <c r="DP28" s="82"/>
      <c r="DQ28" s="82"/>
      <c r="DR28" s="82"/>
    </row>
  </sheetData>
  <mergeCells count="4">
    <mergeCell ref="C2:I2"/>
    <mergeCell ref="D5:E5"/>
    <mergeCell ref="F5:G5"/>
    <mergeCell ref="H5:I5"/>
  </mergeCells>
  <pageMargins left="0.70866141732283472" right="0.70866141732283472" top="0.74803149606299213" bottom="0.74803149606299213" header="0.31496062992125984" footer="0.31496062992125984"/>
  <pageSetup scale="39"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topLeftCell="A22" workbookViewId="0">
      <selection activeCell="D8" sqref="D8:F35"/>
    </sheetView>
  </sheetViews>
  <sheetFormatPr defaultColWidth="9.1796875" defaultRowHeight="14.5" x14ac:dyDescent="0.35"/>
  <cols>
    <col min="1" max="1" width="9.1796875" style="82"/>
    <col min="2" max="2" width="6.81640625" style="82" bestFit="1" customWidth="1"/>
    <col min="3" max="3" width="42.26953125" style="408" bestFit="1" customWidth="1"/>
    <col min="4" max="4" width="10.1796875" style="570" bestFit="1" customWidth="1"/>
    <col min="5" max="5" width="10.1796875" style="571" customWidth="1"/>
    <col min="6" max="6" width="22.81640625" style="571" bestFit="1" customWidth="1"/>
    <col min="7" max="16384" width="9.1796875" style="82"/>
  </cols>
  <sheetData>
    <row r="1" spans="1:6" ht="15" thickBot="1" x14ac:dyDescent="0.4">
      <c r="A1" s="3"/>
    </row>
    <row r="2" spans="1:6" ht="18.75" customHeight="1" thickBot="1" x14ac:dyDescent="0.4">
      <c r="B2" s="887" t="s">
        <v>703</v>
      </c>
      <c r="C2" s="888"/>
      <c r="D2" s="888"/>
      <c r="E2" s="888"/>
      <c r="F2" s="889"/>
    </row>
    <row r="3" spans="1:6" x14ac:dyDescent="0.35">
      <c r="B3" s="433" t="s">
        <v>1128</v>
      </c>
      <c r="C3" s="572"/>
      <c r="D3" s="573"/>
      <c r="E3" s="574"/>
      <c r="F3" s="82"/>
    </row>
    <row r="4" spans="1:6" x14ac:dyDescent="0.35">
      <c r="B4" s="120"/>
      <c r="C4" s="572"/>
      <c r="D4" s="573"/>
      <c r="E4" s="574"/>
      <c r="F4" s="574"/>
    </row>
    <row r="5" spans="1:6" ht="37.5" customHeight="1" x14ac:dyDescent="0.35">
      <c r="A5" s="509"/>
      <c r="B5" s="890"/>
      <c r="C5" s="891"/>
      <c r="D5" s="894" t="s">
        <v>174</v>
      </c>
      <c r="E5" s="894"/>
      <c r="F5" s="575" t="s">
        <v>704</v>
      </c>
    </row>
    <row r="6" spans="1:6" x14ac:dyDescent="0.35">
      <c r="A6" s="509"/>
      <c r="B6" s="890"/>
      <c r="C6" s="891"/>
      <c r="D6" s="576" t="s">
        <v>205</v>
      </c>
      <c r="E6" s="575" t="s">
        <v>206</v>
      </c>
      <c r="F6" s="575" t="s">
        <v>207</v>
      </c>
    </row>
    <row r="7" spans="1:6" x14ac:dyDescent="0.35">
      <c r="A7" s="509"/>
      <c r="B7" s="892"/>
      <c r="C7" s="893"/>
      <c r="D7" s="577">
        <f>Index!$C$2</f>
        <v>45657</v>
      </c>
      <c r="E7" s="578">
        <f>EOMONTH(D7,-3)</f>
        <v>45565</v>
      </c>
      <c r="F7" s="577">
        <f>Index!$C$2</f>
        <v>45657</v>
      </c>
    </row>
    <row r="8" spans="1:6" x14ac:dyDescent="0.35">
      <c r="A8" s="509"/>
      <c r="B8" s="575">
        <v>1</v>
      </c>
      <c r="C8" s="579" t="s">
        <v>705</v>
      </c>
      <c r="D8" s="580">
        <v>7065.2484835400001</v>
      </c>
      <c r="E8" s="580">
        <v>7297.2009353200001</v>
      </c>
      <c r="F8" s="580">
        <v>565.21987868320002</v>
      </c>
    </row>
    <row r="9" spans="1:6" x14ac:dyDescent="0.35">
      <c r="A9" s="509"/>
      <c r="B9" s="581">
        <v>2</v>
      </c>
      <c r="C9" s="582" t="s">
        <v>706</v>
      </c>
      <c r="D9" s="580">
        <v>7065.2484835400001</v>
      </c>
      <c r="E9" s="580">
        <v>7297.2009353200001</v>
      </c>
      <c r="F9" s="580">
        <v>565.21987868320002</v>
      </c>
    </row>
    <row r="10" spans="1:6" x14ac:dyDescent="0.35">
      <c r="A10" s="509"/>
      <c r="B10" s="583">
        <v>3</v>
      </c>
      <c r="C10" s="584" t="s">
        <v>707</v>
      </c>
      <c r="D10" s="580">
        <v>0</v>
      </c>
      <c r="E10" s="580">
        <v>0</v>
      </c>
      <c r="F10" s="580">
        <v>0</v>
      </c>
    </row>
    <row r="11" spans="1:6" x14ac:dyDescent="0.35">
      <c r="A11" s="509"/>
      <c r="B11" s="581">
        <v>4</v>
      </c>
      <c r="C11" s="582" t="s">
        <v>708</v>
      </c>
      <c r="D11" s="580">
        <v>0</v>
      </c>
      <c r="E11" s="580">
        <v>0</v>
      </c>
      <c r="F11" s="580">
        <v>0</v>
      </c>
    </row>
    <row r="12" spans="1:6" ht="29" x14ac:dyDescent="0.35">
      <c r="A12" s="509"/>
      <c r="B12" s="581" t="s">
        <v>709</v>
      </c>
      <c r="C12" s="582" t="s">
        <v>710</v>
      </c>
      <c r="D12" s="580">
        <v>0</v>
      </c>
      <c r="E12" s="580">
        <v>0</v>
      </c>
      <c r="F12" s="580">
        <v>0</v>
      </c>
    </row>
    <row r="13" spans="1:6" x14ac:dyDescent="0.35">
      <c r="A13" s="509"/>
      <c r="B13" s="581">
        <v>5</v>
      </c>
      <c r="C13" s="582" t="s">
        <v>711</v>
      </c>
      <c r="D13" s="580">
        <v>0</v>
      </c>
      <c r="E13" s="580">
        <v>0</v>
      </c>
      <c r="F13" s="580">
        <v>0</v>
      </c>
    </row>
    <row r="14" spans="1:6" x14ac:dyDescent="0.35">
      <c r="A14" s="509"/>
      <c r="B14" s="575">
        <v>6</v>
      </c>
      <c r="C14" s="579" t="s">
        <v>712</v>
      </c>
      <c r="D14" s="580">
        <v>0</v>
      </c>
      <c r="E14" s="580">
        <v>0</v>
      </c>
      <c r="F14" s="580">
        <v>0</v>
      </c>
    </row>
    <row r="15" spans="1:6" x14ac:dyDescent="0.35">
      <c r="A15" s="509"/>
      <c r="B15" s="581">
        <v>7</v>
      </c>
      <c r="C15" s="582" t="s">
        <v>713</v>
      </c>
      <c r="D15" s="580">
        <v>0</v>
      </c>
      <c r="E15" s="580">
        <v>0</v>
      </c>
      <c r="F15" s="580">
        <v>0</v>
      </c>
    </row>
    <row r="16" spans="1:6" x14ac:dyDescent="0.35">
      <c r="A16" s="509"/>
      <c r="B16" s="581">
        <v>8</v>
      </c>
      <c r="C16" s="582" t="s">
        <v>714</v>
      </c>
      <c r="D16" s="580">
        <v>0</v>
      </c>
      <c r="E16" s="580">
        <v>0</v>
      </c>
      <c r="F16" s="580">
        <v>0</v>
      </c>
    </row>
    <row r="17" spans="1:6" x14ac:dyDescent="0.35">
      <c r="A17" s="509"/>
      <c r="B17" s="581" t="s">
        <v>541</v>
      </c>
      <c r="C17" s="582" t="s">
        <v>715</v>
      </c>
      <c r="D17" s="580">
        <v>0</v>
      </c>
      <c r="E17" s="580">
        <v>0</v>
      </c>
      <c r="F17" s="580">
        <v>0</v>
      </c>
    </row>
    <row r="18" spans="1:6" x14ac:dyDescent="0.35">
      <c r="A18" s="509"/>
      <c r="B18" s="581" t="s">
        <v>716</v>
      </c>
      <c r="C18" s="582" t="s">
        <v>717</v>
      </c>
      <c r="D18" s="580">
        <v>0</v>
      </c>
      <c r="E18" s="580">
        <v>0</v>
      </c>
      <c r="F18" s="580">
        <v>0</v>
      </c>
    </row>
    <row r="19" spans="1:6" x14ac:dyDescent="0.35">
      <c r="A19" s="509"/>
      <c r="B19" s="581">
        <v>9</v>
      </c>
      <c r="C19" s="582" t="s">
        <v>718</v>
      </c>
      <c r="D19" s="580">
        <v>0</v>
      </c>
      <c r="E19" s="580">
        <v>0</v>
      </c>
      <c r="F19" s="580">
        <v>0</v>
      </c>
    </row>
    <row r="20" spans="1:6" x14ac:dyDescent="0.35">
      <c r="A20" s="509"/>
      <c r="B20" s="575">
        <v>15</v>
      </c>
      <c r="C20" s="579" t="s">
        <v>719</v>
      </c>
      <c r="D20" s="580">
        <v>0</v>
      </c>
      <c r="E20" s="580">
        <v>0</v>
      </c>
      <c r="F20" s="580">
        <v>0</v>
      </c>
    </row>
    <row r="21" spans="1:6" ht="29" x14ac:dyDescent="0.35">
      <c r="A21" s="509"/>
      <c r="B21" s="575">
        <v>16</v>
      </c>
      <c r="C21" s="579" t="s">
        <v>720</v>
      </c>
      <c r="D21" s="580">
        <v>0</v>
      </c>
      <c r="E21" s="580">
        <v>0</v>
      </c>
      <c r="F21" s="580">
        <v>0</v>
      </c>
    </row>
    <row r="22" spans="1:6" x14ac:dyDescent="0.35">
      <c r="A22" s="509"/>
      <c r="B22" s="581">
        <v>17</v>
      </c>
      <c r="C22" s="582" t="s">
        <v>721</v>
      </c>
      <c r="D22" s="580">
        <v>0</v>
      </c>
      <c r="E22" s="580">
        <v>0</v>
      </c>
      <c r="F22" s="585">
        <v>0</v>
      </c>
    </row>
    <row r="23" spans="1:6" x14ac:dyDescent="0.35">
      <c r="A23" s="509"/>
      <c r="B23" s="581">
        <v>18</v>
      </c>
      <c r="C23" s="582" t="s">
        <v>722</v>
      </c>
      <c r="D23" s="580">
        <v>0</v>
      </c>
      <c r="E23" s="580">
        <v>0</v>
      </c>
      <c r="F23" s="585">
        <v>0</v>
      </c>
    </row>
    <row r="24" spans="1:6" x14ac:dyDescent="0.35">
      <c r="A24" s="509"/>
      <c r="B24" s="581">
        <v>19</v>
      </c>
      <c r="C24" s="582" t="s">
        <v>723</v>
      </c>
      <c r="D24" s="580">
        <v>0</v>
      </c>
      <c r="E24" s="580">
        <v>0</v>
      </c>
      <c r="F24" s="585">
        <v>0</v>
      </c>
    </row>
    <row r="25" spans="1:6" x14ac:dyDescent="0.35">
      <c r="A25" s="509"/>
      <c r="B25" s="581" t="s">
        <v>724</v>
      </c>
      <c r="C25" s="582" t="s">
        <v>725</v>
      </c>
      <c r="D25" s="580">
        <v>0</v>
      </c>
      <c r="E25" s="580">
        <v>0</v>
      </c>
      <c r="F25" s="585">
        <v>0</v>
      </c>
    </row>
    <row r="26" spans="1:6" x14ac:dyDescent="0.35">
      <c r="A26" s="509"/>
      <c r="B26" s="581">
        <v>20</v>
      </c>
      <c r="C26" s="579" t="s">
        <v>726</v>
      </c>
      <c r="D26" s="580">
        <v>0</v>
      </c>
      <c r="E26" s="580">
        <v>0</v>
      </c>
      <c r="F26" s="580">
        <v>0</v>
      </c>
    </row>
    <row r="27" spans="1:6" x14ac:dyDescent="0.35">
      <c r="A27" s="509"/>
      <c r="B27" s="581">
        <v>21</v>
      </c>
      <c r="C27" s="582" t="s">
        <v>727</v>
      </c>
      <c r="D27" s="580">
        <v>0</v>
      </c>
      <c r="E27" s="580">
        <v>0</v>
      </c>
      <c r="F27" s="580">
        <v>0</v>
      </c>
    </row>
    <row r="28" spans="1:6" x14ac:dyDescent="0.35">
      <c r="A28" s="509"/>
      <c r="B28" s="581">
        <v>22</v>
      </c>
      <c r="C28" s="582" t="s">
        <v>728</v>
      </c>
      <c r="D28" s="580">
        <v>0</v>
      </c>
      <c r="E28" s="580">
        <v>0</v>
      </c>
      <c r="F28" s="580">
        <v>0</v>
      </c>
    </row>
    <row r="29" spans="1:6" x14ac:dyDescent="0.35">
      <c r="A29" s="509"/>
      <c r="B29" s="581" t="s">
        <v>729</v>
      </c>
      <c r="C29" s="586" t="s">
        <v>730</v>
      </c>
      <c r="D29" s="580">
        <v>0</v>
      </c>
      <c r="E29" s="580">
        <v>0</v>
      </c>
      <c r="F29" s="580">
        <v>0</v>
      </c>
    </row>
    <row r="30" spans="1:6" x14ac:dyDescent="0.35">
      <c r="A30" s="509"/>
      <c r="B30" s="581">
        <v>23</v>
      </c>
      <c r="C30" s="586" t="s">
        <v>731</v>
      </c>
      <c r="D30" s="580">
        <v>6792.64023808</v>
      </c>
      <c r="E30" s="580">
        <v>5573.1353654599998</v>
      </c>
      <c r="F30" s="580">
        <v>543.41121904639999</v>
      </c>
    </row>
    <row r="31" spans="1:6" x14ac:dyDescent="0.35">
      <c r="A31" s="509"/>
      <c r="B31" s="581" t="s">
        <v>732</v>
      </c>
      <c r="C31" s="582" t="s">
        <v>733</v>
      </c>
      <c r="D31" s="580">
        <v>0</v>
      </c>
      <c r="E31" s="580">
        <v>0</v>
      </c>
      <c r="F31" s="580">
        <v>0</v>
      </c>
    </row>
    <row r="32" spans="1:6" x14ac:dyDescent="0.35">
      <c r="A32" s="509"/>
      <c r="B32" s="581" t="s">
        <v>734</v>
      </c>
      <c r="C32" s="582" t="s">
        <v>727</v>
      </c>
      <c r="D32" s="580">
        <v>6792.64023808</v>
      </c>
      <c r="E32" s="580">
        <v>5573.1353654599998</v>
      </c>
      <c r="F32" s="580">
        <v>543.41121904639999</v>
      </c>
    </row>
    <row r="33" spans="1:6" x14ac:dyDescent="0.35">
      <c r="A33" s="509"/>
      <c r="B33" s="581" t="s">
        <v>735</v>
      </c>
      <c r="C33" s="582" t="s">
        <v>736</v>
      </c>
      <c r="D33" s="580">
        <v>0</v>
      </c>
      <c r="E33" s="580">
        <v>0</v>
      </c>
      <c r="F33" s="580">
        <v>0</v>
      </c>
    </row>
    <row r="34" spans="1:6" ht="29" x14ac:dyDescent="0.35">
      <c r="A34" s="509"/>
      <c r="B34" s="25">
        <v>24</v>
      </c>
      <c r="C34" s="587" t="s">
        <v>737</v>
      </c>
      <c r="D34" s="580">
        <v>0</v>
      </c>
      <c r="E34" s="580">
        <v>0</v>
      </c>
      <c r="F34" s="580">
        <v>0</v>
      </c>
    </row>
    <row r="35" spans="1:6" x14ac:dyDescent="0.35">
      <c r="A35" s="509"/>
      <c r="B35" s="25">
        <v>29</v>
      </c>
      <c r="C35" s="587" t="s">
        <v>232</v>
      </c>
      <c r="D35" s="580">
        <v>13857.88872162</v>
      </c>
      <c r="E35" s="580">
        <v>12870.33630078</v>
      </c>
      <c r="F35" s="580">
        <v>1108.6310977296</v>
      </c>
    </row>
  </sheetData>
  <mergeCells count="3">
    <mergeCell ref="B2:F2"/>
    <mergeCell ref="B5:C7"/>
    <mergeCell ref="D5:E5"/>
  </mergeCells>
  <pageMargins left="0.70866141732283472" right="0.70866141732283472" top="0.74803149606299213" bottom="0.74803149606299213" header="0.31496062992125984" footer="0.31496062992125984"/>
  <pageSetup scale="9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topLeftCell="O12" zoomScale="80" zoomScaleNormal="80" zoomScaleSheetLayoutView="90" workbookViewId="0">
      <selection activeCell="D7" sqref="D7:T23"/>
    </sheetView>
  </sheetViews>
  <sheetFormatPr defaultColWidth="22.7265625" defaultRowHeight="14.5" x14ac:dyDescent="0.35"/>
  <cols>
    <col min="1" max="1" width="2.1796875" style="396" customWidth="1"/>
    <col min="2" max="2" width="3.81640625" style="396" customWidth="1"/>
    <col min="3" max="3" width="40.1796875" style="396" customWidth="1"/>
    <col min="4" max="4" width="30.81640625" style="396" customWidth="1"/>
    <col min="5" max="19" width="28.453125" style="396" customWidth="1"/>
    <col min="20" max="20" width="51.1796875" style="396" customWidth="1"/>
    <col min="21" max="21" width="22.7265625" style="396"/>
    <col min="22" max="22" width="33.81640625" style="396" customWidth="1"/>
    <col min="23" max="128" width="22.7265625" style="396"/>
    <col min="129" max="16384" width="22.7265625" style="82"/>
  </cols>
  <sheetData>
    <row r="1" spans="1:128" ht="15" thickBot="1" x14ac:dyDescent="0.4">
      <c r="A1" s="3"/>
    </row>
    <row r="2" spans="1:128" ht="21" customHeight="1" thickBot="1" x14ac:dyDescent="0.45">
      <c r="A2" s="397"/>
      <c r="C2" s="1061" t="s">
        <v>509</v>
      </c>
      <c r="D2" s="1062"/>
      <c r="E2" s="1062"/>
      <c r="F2" s="1062"/>
      <c r="G2" s="1062"/>
      <c r="H2" s="1062"/>
      <c r="I2" s="1062"/>
      <c r="J2" s="1062"/>
      <c r="K2" s="1062"/>
      <c r="L2" s="1062"/>
      <c r="M2" s="1062"/>
      <c r="N2" s="1062"/>
      <c r="O2" s="1062"/>
      <c r="P2" s="1062"/>
      <c r="Q2" s="1062"/>
      <c r="R2" s="1062"/>
      <c r="S2" s="1062"/>
      <c r="T2" s="1063"/>
    </row>
    <row r="3" spans="1:128" ht="32.25" customHeight="1" x14ac:dyDescent="0.35">
      <c r="C3" s="802" t="s">
        <v>1147</v>
      </c>
      <c r="DJ3" s="82"/>
      <c r="DK3" s="82"/>
      <c r="DL3" s="82"/>
      <c r="DM3" s="82"/>
      <c r="DN3" s="82"/>
      <c r="DO3" s="82"/>
      <c r="DP3" s="82"/>
      <c r="DQ3" s="82"/>
      <c r="DR3" s="82"/>
      <c r="DS3" s="82"/>
      <c r="DT3" s="82"/>
      <c r="DU3" s="82"/>
      <c r="DV3" s="82"/>
      <c r="DW3" s="82"/>
      <c r="DX3" s="82"/>
    </row>
    <row r="4" spans="1:128" ht="15" thickBot="1" x14ac:dyDescent="0.4">
      <c r="DJ4" s="82"/>
      <c r="DK4" s="82"/>
      <c r="DL4" s="82"/>
      <c r="DM4" s="82"/>
      <c r="DN4" s="82"/>
      <c r="DO4" s="82"/>
      <c r="DP4" s="82"/>
      <c r="DQ4" s="82"/>
      <c r="DR4" s="82"/>
      <c r="DS4" s="82"/>
      <c r="DT4" s="82"/>
      <c r="DU4" s="82"/>
      <c r="DV4" s="82"/>
      <c r="DW4" s="82"/>
      <c r="DX4" s="82"/>
    </row>
    <row r="5" spans="1:128" s="399" customFormat="1" ht="15" thickBot="1" x14ac:dyDescent="0.3">
      <c r="A5" s="398"/>
      <c r="B5" s="398"/>
      <c r="C5" s="173">
        <v>45657</v>
      </c>
      <c r="D5" s="1218" t="s">
        <v>275</v>
      </c>
      <c r="E5" s="1218"/>
      <c r="F5" s="1218"/>
      <c r="G5" s="1218"/>
      <c r="H5" s="1218"/>
      <c r="I5" s="1218"/>
      <c r="J5" s="1218"/>
      <c r="K5" s="1218"/>
      <c r="L5" s="1218"/>
      <c r="M5" s="1218"/>
      <c r="N5" s="1218"/>
      <c r="O5" s="1218"/>
      <c r="P5" s="1218"/>
      <c r="Q5" s="1218"/>
      <c r="R5" s="1218"/>
      <c r="S5" s="1220" t="s">
        <v>510</v>
      </c>
      <c r="T5" s="1220" t="s">
        <v>511</v>
      </c>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c r="AW5" s="398"/>
      <c r="AX5" s="398"/>
      <c r="AY5" s="398"/>
      <c r="AZ5" s="398"/>
      <c r="BA5" s="398"/>
      <c r="BB5" s="398"/>
      <c r="BC5" s="398"/>
      <c r="BD5" s="398"/>
      <c r="BE5" s="398"/>
      <c r="BF5" s="398"/>
      <c r="BG5" s="398"/>
      <c r="BH5" s="398"/>
      <c r="BI5" s="398"/>
      <c r="BJ5" s="398"/>
      <c r="BK5" s="398"/>
      <c r="BL5" s="398"/>
      <c r="BM5" s="398"/>
      <c r="BN5" s="398"/>
      <c r="BO5" s="398"/>
      <c r="BP5" s="398"/>
      <c r="BQ5" s="398"/>
      <c r="BR5" s="398"/>
      <c r="BS5" s="398"/>
      <c r="BT5" s="398"/>
      <c r="BU5" s="398"/>
      <c r="BV5" s="398"/>
      <c r="BW5" s="398"/>
      <c r="BX5" s="398"/>
      <c r="BY5" s="398"/>
      <c r="BZ5" s="398"/>
      <c r="CA5" s="398"/>
      <c r="CB5" s="398"/>
      <c r="CC5" s="398"/>
      <c r="CD5" s="398"/>
      <c r="CE5" s="398"/>
      <c r="CF5" s="398"/>
      <c r="CG5" s="398"/>
      <c r="CH5" s="398"/>
      <c r="CI5" s="398"/>
      <c r="CJ5" s="398"/>
      <c r="CK5" s="398"/>
      <c r="CL5" s="398"/>
      <c r="CM5" s="398"/>
      <c r="CN5" s="398"/>
      <c r="CO5" s="398"/>
      <c r="CP5" s="398"/>
      <c r="CQ5" s="398"/>
      <c r="CR5" s="398"/>
      <c r="CS5" s="398"/>
      <c r="CT5" s="398"/>
      <c r="CU5" s="398"/>
      <c r="CV5" s="398"/>
      <c r="CW5" s="398"/>
      <c r="CX5" s="398"/>
      <c r="CY5" s="398"/>
      <c r="CZ5" s="398"/>
      <c r="DA5" s="398"/>
      <c r="DB5" s="398"/>
      <c r="DC5" s="398"/>
      <c r="DD5" s="398"/>
      <c r="DE5" s="398"/>
      <c r="DF5" s="398"/>
      <c r="DG5" s="398"/>
      <c r="DH5" s="398"/>
      <c r="DI5" s="398"/>
    </row>
    <row r="6" spans="1:128" s="399" customFormat="1" ht="16" thickBot="1" x14ac:dyDescent="0.3">
      <c r="A6" s="398"/>
      <c r="B6" s="400"/>
      <c r="C6" s="365" t="s">
        <v>83</v>
      </c>
      <c r="D6" s="415">
        <v>0</v>
      </c>
      <c r="E6" s="415">
        <v>0.02</v>
      </c>
      <c r="F6" s="415">
        <v>0.04</v>
      </c>
      <c r="G6" s="415">
        <v>0.1</v>
      </c>
      <c r="H6" s="415">
        <v>0.2</v>
      </c>
      <c r="I6" s="415">
        <v>0.35</v>
      </c>
      <c r="J6" s="415">
        <v>0.5</v>
      </c>
      <c r="K6" s="415">
        <v>0.7</v>
      </c>
      <c r="L6" s="415">
        <v>0.75</v>
      </c>
      <c r="M6" s="416">
        <v>1</v>
      </c>
      <c r="N6" s="416">
        <v>1.5</v>
      </c>
      <c r="O6" s="416">
        <v>2.5</v>
      </c>
      <c r="P6" s="416">
        <v>3.7</v>
      </c>
      <c r="Q6" s="416">
        <v>12.5</v>
      </c>
      <c r="R6" s="416" t="s">
        <v>512</v>
      </c>
      <c r="S6" s="1221"/>
      <c r="T6" s="1221"/>
      <c r="U6" s="398"/>
      <c r="V6" s="398"/>
      <c r="W6" s="398"/>
      <c r="X6" s="398"/>
      <c r="Y6" s="398"/>
      <c r="Z6" s="398"/>
      <c r="AA6" s="398"/>
      <c r="AB6" s="398"/>
      <c r="AC6" s="398"/>
      <c r="AD6" s="398"/>
      <c r="AE6" s="398"/>
      <c r="AF6" s="398"/>
      <c r="AG6" s="398"/>
      <c r="AH6" s="398"/>
      <c r="AI6" s="398"/>
      <c r="AJ6" s="398"/>
      <c r="AK6" s="398"/>
      <c r="AL6" s="398"/>
      <c r="AM6" s="398"/>
      <c r="AN6" s="398"/>
      <c r="AO6" s="398"/>
      <c r="AP6" s="398"/>
      <c r="AQ6" s="398"/>
      <c r="AR6" s="398"/>
      <c r="AS6" s="398"/>
      <c r="AT6" s="398"/>
      <c r="AU6" s="398"/>
      <c r="AV6" s="398"/>
      <c r="AW6" s="398"/>
      <c r="AX6" s="398"/>
      <c r="AY6" s="398"/>
      <c r="AZ6" s="398"/>
      <c r="BA6" s="398"/>
      <c r="BB6" s="398"/>
      <c r="BC6" s="398"/>
      <c r="BD6" s="398"/>
      <c r="BE6" s="398"/>
      <c r="BF6" s="398"/>
      <c r="BG6" s="398"/>
      <c r="BH6" s="398"/>
      <c r="BI6" s="398"/>
      <c r="BJ6" s="398"/>
      <c r="BK6" s="398"/>
      <c r="BL6" s="398"/>
      <c r="BM6" s="398"/>
      <c r="BN6" s="398"/>
      <c r="BO6" s="398"/>
      <c r="BP6" s="398"/>
      <c r="BQ6" s="398"/>
      <c r="BR6" s="398"/>
      <c r="BS6" s="398"/>
      <c r="BT6" s="398"/>
      <c r="BU6" s="398"/>
      <c r="BV6" s="398"/>
      <c r="BW6" s="398"/>
      <c r="BX6" s="398"/>
      <c r="BY6" s="398"/>
      <c r="BZ6" s="398"/>
      <c r="CA6" s="398"/>
      <c r="CB6" s="398"/>
      <c r="CC6" s="398"/>
      <c r="CD6" s="398"/>
      <c r="CE6" s="398"/>
      <c r="CF6" s="398"/>
      <c r="CG6" s="398"/>
      <c r="CH6" s="398"/>
      <c r="CI6" s="398"/>
      <c r="CJ6" s="398"/>
      <c r="CK6" s="398"/>
      <c r="CL6" s="398"/>
      <c r="CM6" s="398"/>
      <c r="CN6" s="398"/>
      <c r="CO6" s="398"/>
      <c r="CP6" s="398"/>
      <c r="CQ6" s="398"/>
      <c r="CR6" s="398"/>
      <c r="CS6" s="398"/>
      <c r="CT6" s="398"/>
      <c r="CU6" s="398"/>
      <c r="CV6" s="398"/>
      <c r="CW6" s="398"/>
      <c r="CX6" s="398"/>
      <c r="CY6" s="398"/>
      <c r="CZ6" s="398"/>
      <c r="DA6" s="398"/>
      <c r="DB6" s="398"/>
      <c r="DC6" s="398"/>
      <c r="DD6" s="398"/>
      <c r="DE6" s="398"/>
      <c r="DF6" s="398"/>
      <c r="DG6" s="398"/>
      <c r="DH6" s="398"/>
      <c r="DI6" s="398"/>
    </row>
    <row r="7" spans="1:128" s="408" customFormat="1" ht="29" x14ac:dyDescent="0.35">
      <c r="A7" s="403"/>
      <c r="B7" s="417"/>
      <c r="C7" s="418" t="s">
        <v>495</v>
      </c>
      <c r="D7" s="185">
        <v>0</v>
      </c>
      <c r="E7" s="185">
        <v>0</v>
      </c>
      <c r="F7" s="185">
        <v>0</v>
      </c>
      <c r="G7" s="185">
        <v>0</v>
      </c>
      <c r="H7" s="185">
        <v>0</v>
      </c>
      <c r="I7" s="185">
        <v>0</v>
      </c>
      <c r="J7" s="185">
        <v>0</v>
      </c>
      <c r="K7" s="185">
        <v>0</v>
      </c>
      <c r="L7" s="185">
        <v>0</v>
      </c>
      <c r="M7" s="185">
        <v>0</v>
      </c>
      <c r="N7" s="185">
        <v>0</v>
      </c>
      <c r="O7" s="185">
        <v>0</v>
      </c>
      <c r="P7" s="185">
        <v>0</v>
      </c>
      <c r="Q7" s="185">
        <v>0</v>
      </c>
      <c r="R7" s="185">
        <v>0</v>
      </c>
      <c r="S7" s="406">
        <v>0</v>
      </c>
      <c r="T7" s="406">
        <v>0</v>
      </c>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c r="AW7" s="403"/>
      <c r="AX7" s="403"/>
      <c r="AY7" s="403"/>
      <c r="AZ7" s="403"/>
      <c r="BA7" s="403"/>
      <c r="BB7" s="403"/>
      <c r="BC7" s="403"/>
      <c r="BD7" s="403"/>
      <c r="BE7" s="403"/>
      <c r="BF7" s="403"/>
      <c r="BG7" s="403"/>
      <c r="BH7" s="403"/>
      <c r="BI7" s="403"/>
      <c r="BJ7" s="403"/>
      <c r="BK7" s="403"/>
      <c r="BL7" s="403"/>
      <c r="BM7" s="403"/>
      <c r="BN7" s="403"/>
      <c r="BO7" s="403"/>
      <c r="BP7" s="403"/>
      <c r="BQ7" s="403"/>
      <c r="BR7" s="403"/>
      <c r="BS7" s="403"/>
      <c r="BT7" s="403"/>
      <c r="BU7" s="403"/>
      <c r="BV7" s="403"/>
      <c r="BW7" s="403"/>
      <c r="BX7" s="403"/>
      <c r="BY7" s="403"/>
      <c r="BZ7" s="403"/>
      <c r="CA7" s="403"/>
      <c r="CB7" s="403"/>
      <c r="CC7" s="403"/>
      <c r="CD7" s="403"/>
      <c r="CE7" s="403"/>
      <c r="CF7" s="403"/>
      <c r="CG7" s="403"/>
      <c r="CH7" s="403"/>
      <c r="CI7" s="403"/>
      <c r="CJ7" s="403"/>
      <c r="CK7" s="403"/>
      <c r="CL7" s="403"/>
      <c r="CM7" s="403"/>
      <c r="CN7" s="403"/>
      <c r="CO7" s="403"/>
      <c r="CP7" s="403"/>
      <c r="CQ7" s="403"/>
      <c r="CR7" s="403"/>
      <c r="CS7" s="403"/>
      <c r="CT7" s="403"/>
      <c r="CU7" s="403"/>
      <c r="CV7" s="403"/>
      <c r="CW7" s="403"/>
      <c r="CX7" s="403"/>
      <c r="CY7" s="403"/>
      <c r="CZ7" s="403"/>
      <c r="DA7" s="403"/>
      <c r="DB7" s="403"/>
      <c r="DC7" s="403"/>
      <c r="DD7" s="403"/>
      <c r="DE7" s="403"/>
      <c r="DF7" s="403"/>
      <c r="DG7" s="403"/>
      <c r="DH7" s="403"/>
      <c r="DI7" s="403"/>
    </row>
    <row r="8" spans="1:128" s="408" customFormat="1" ht="29" x14ac:dyDescent="0.35">
      <c r="A8" s="403"/>
      <c r="B8" s="417"/>
      <c r="C8" s="419" t="s">
        <v>496</v>
      </c>
      <c r="D8" s="185">
        <v>0</v>
      </c>
      <c r="E8" s="185">
        <v>0</v>
      </c>
      <c r="F8" s="185">
        <v>0</v>
      </c>
      <c r="G8" s="185">
        <v>0</v>
      </c>
      <c r="H8" s="185">
        <v>0</v>
      </c>
      <c r="I8" s="185">
        <v>0</v>
      </c>
      <c r="J8" s="185">
        <v>0</v>
      </c>
      <c r="K8" s="185">
        <v>0</v>
      </c>
      <c r="L8" s="185">
        <v>0</v>
      </c>
      <c r="M8" s="185">
        <v>0</v>
      </c>
      <c r="N8" s="185">
        <v>0</v>
      </c>
      <c r="O8" s="185">
        <v>0</v>
      </c>
      <c r="P8" s="185">
        <v>0</v>
      </c>
      <c r="Q8" s="185">
        <v>0</v>
      </c>
      <c r="R8" s="185">
        <v>0</v>
      </c>
      <c r="S8" s="185">
        <v>0</v>
      </c>
      <c r="T8" s="185">
        <v>0</v>
      </c>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c r="AW8" s="403"/>
      <c r="AX8" s="403"/>
      <c r="AY8" s="403"/>
      <c r="AZ8" s="403"/>
      <c r="BA8" s="403"/>
      <c r="BB8" s="403"/>
      <c r="BC8" s="403"/>
      <c r="BD8" s="403"/>
      <c r="BE8" s="403"/>
      <c r="BF8" s="403"/>
      <c r="BG8" s="403"/>
      <c r="BH8" s="403"/>
      <c r="BI8" s="403"/>
      <c r="BJ8" s="403"/>
      <c r="BK8" s="403"/>
      <c r="BL8" s="403"/>
      <c r="BM8" s="403"/>
      <c r="BN8" s="403"/>
      <c r="BO8" s="403"/>
      <c r="BP8" s="403"/>
      <c r="BQ8" s="403"/>
      <c r="BR8" s="403"/>
      <c r="BS8" s="403"/>
      <c r="BT8" s="403"/>
      <c r="BU8" s="403"/>
      <c r="BV8" s="403"/>
      <c r="BW8" s="403"/>
      <c r="BX8" s="403"/>
      <c r="BY8" s="403"/>
      <c r="BZ8" s="403"/>
      <c r="CA8" s="403"/>
      <c r="CB8" s="403"/>
      <c r="CC8" s="403"/>
      <c r="CD8" s="403"/>
      <c r="CE8" s="403"/>
      <c r="CF8" s="403"/>
      <c r="CG8" s="403"/>
      <c r="CH8" s="403"/>
      <c r="CI8" s="403"/>
      <c r="CJ8" s="403"/>
      <c r="CK8" s="403"/>
      <c r="CL8" s="403"/>
      <c r="CM8" s="403"/>
      <c r="CN8" s="403"/>
      <c r="CO8" s="403"/>
      <c r="CP8" s="403"/>
      <c r="CQ8" s="403"/>
      <c r="CR8" s="403"/>
      <c r="CS8" s="403"/>
      <c r="CT8" s="403"/>
      <c r="CU8" s="403"/>
      <c r="CV8" s="403"/>
      <c r="CW8" s="403"/>
      <c r="CX8" s="403"/>
      <c r="CY8" s="403"/>
      <c r="CZ8" s="403"/>
      <c r="DA8" s="403"/>
      <c r="DB8" s="403"/>
      <c r="DC8" s="403"/>
      <c r="DD8" s="403"/>
      <c r="DE8" s="403"/>
      <c r="DF8" s="403"/>
      <c r="DG8" s="403"/>
      <c r="DH8" s="403"/>
      <c r="DI8" s="403"/>
    </row>
    <row r="9" spans="1:128" s="408" customFormat="1" ht="29" x14ac:dyDescent="0.35">
      <c r="A9" s="403"/>
      <c r="B9" s="417"/>
      <c r="C9" s="419" t="s">
        <v>497</v>
      </c>
      <c r="D9" s="185">
        <v>0</v>
      </c>
      <c r="E9" s="185">
        <v>0</v>
      </c>
      <c r="F9" s="185">
        <v>0</v>
      </c>
      <c r="G9" s="185">
        <v>0</v>
      </c>
      <c r="H9" s="185">
        <v>0</v>
      </c>
      <c r="I9" s="185">
        <v>0</v>
      </c>
      <c r="J9" s="185">
        <v>0</v>
      </c>
      <c r="K9" s="185">
        <v>0</v>
      </c>
      <c r="L9" s="185">
        <v>0</v>
      </c>
      <c r="M9" s="185">
        <v>0</v>
      </c>
      <c r="N9" s="185">
        <v>0</v>
      </c>
      <c r="O9" s="185">
        <v>0</v>
      </c>
      <c r="P9" s="185">
        <v>0</v>
      </c>
      <c r="Q9" s="185">
        <v>0</v>
      </c>
      <c r="R9" s="185">
        <v>0</v>
      </c>
      <c r="S9" s="185">
        <v>0</v>
      </c>
      <c r="T9" s="185">
        <v>0</v>
      </c>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c r="AW9" s="403"/>
      <c r="AX9" s="403"/>
      <c r="AY9" s="403"/>
      <c r="AZ9" s="403"/>
      <c r="BA9" s="403"/>
      <c r="BB9" s="403"/>
      <c r="BC9" s="403"/>
      <c r="BD9" s="403"/>
      <c r="BE9" s="403"/>
      <c r="BF9" s="403"/>
      <c r="BG9" s="403"/>
      <c r="BH9" s="403"/>
      <c r="BI9" s="403"/>
      <c r="BJ9" s="403"/>
      <c r="BK9" s="403"/>
      <c r="BL9" s="403"/>
      <c r="BM9" s="403"/>
      <c r="BN9" s="403"/>
      <c r="BO9" s="403"/>
      <c r="BP9" s="403"/>
      <c r="BQ9" s="403"/>
      <c r="BR9" s="403"/>
      <c r="BS9" s="403"/>
      <c r="BT9" s="403"/>
      <c r="BU9" s="403"/>
      <c r="BV9" s="403"/>
      <c r="BW9" s="403"/>
      <c r="BX9" s="403"/>
      <c r="BY9" s="403"/>
      <c r="BZ9" s="403"/>
      <c r="CA9" s="403"/>
      <c r="CB9" s="403"/>
      <c r="CC9" s="403"/>
      <c r="CD9" s="403"/>
      <c r="CE9" s="403"/>
      <c r="CF9" s="403"/>
      <c r="CG9" s="403"/>
      <c r="CH9" s="403"/>
      <c r="CI9" s="403"/>
      <c r="CJ9" s="403"/>
      <c r="CK9" s="403"/>
      <c r="CL9" s="403"/>
      <c r="CM9" s="403"/>
      <c r="CN9" s="403"/>
      <c r="CO9" s="403"/>
      <c r="CP9" s="403"/>
      <c r="CQ9" s="403"/>
      <c r="CR9" s="403"/>
      <c r="CS9" s="403"/>
      <c r="CT9" s="403"/>
      <c r="CU9" s="403"/>
      <c r="CV9" s="403"/>
      <c r="CW9" s="403"/>
      <c r="CX9" s="403"/>
      <c r="CY9" s="403"/>
      <c r="CZ9" s="403"/>
      <c r="DA9" s="403"/>
      <c r="DB9" s="403"/>
      <c r="DC9" s="403"/>
      <c r="DD9" s="403"/>
      <c r="DE9" s="403"/>
      <c r="DF9" s="403"/>
      <c r="DG9" s="403"/>
      <c r="DH9" s="403"/>
      <c r="DI9" s="403"/>
    </row>
    <row r="10" spans="1:128" s="408" customFormat="1" ht="29" x14ac:dyDescent="0.35">
      <c r="A10" s="403"/>
      <c r="B10" s="417"/>
      <c r="C10" s="419" t="s">
        <v>498</v>
      </c>
      <c r="D10" s="185">
        <v>0</v>
      </c>
      <c r="E10" s="185">
        <v>0</v>
      </c>
      <c r="F10" s="185">
        <v>0</v>
      </c>
      <c r="G10" s="185">
        <v>0</v>
      </c>
      <c r="H10" s="185">
        <v>0</v>
      </c>
      <c r="I10" s="185">
        <v>0</v>
      </c>
      <c r="J10" s="185">
        <v>0</v>
      </c>
      <c r="K10" s="185">
        <v>0</v>
      </c>
      <c r="L10" s="185">
        <v>0</v>
      </c>
      <c r="M10" s="185">
        <v>0</v>
      </c>
      <c r="N10" s="185">
        <v>0</v>
      </c>
      <c r="O10" s="185">
        <v>0</v>
      </c>
      <c r="P10" s="185">
        <v>0</v>
      </c>
      <c r="Q10" s="185">
        <v>0</v>
      </c>
      <c r="R10" s="185">
        <v>0</v>
      </c>
      <c r="S10" s="185">
        <v>0</v>
      </c>
      <c r="T10" s="185">
        <v>0</v>
      </c>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c r="AW10" s="403"/>
      <c r="AX10" s="403"/>
      <c r="AY10" s="403"/>
      <c r="AZ10" s="403"/>
      <c r="BA10" s="403"/>
      <c r="BB10" s="403"/>
      <c r="BC10" s="403"/>
      <c r="BD10" s="403"/>
      <c r="BE10" s="403"/>
      <c r="BF10" s="403"/>
      <c r="BG10" s="403"/>
      <c r="BH10" s="403"/>
      <c r="BI10" s="403"/>
      <c r="BJ10" s="403"/>
      <c r="BK10" s="403"/>
      <c r="BL10" s="403"/>
      <c r="BM10" s="403"/>
      <c r="BN10" s="403"/>
      <c r="BO10" s="403"/>
      <c r="BP10" s="403"/>
      <c r="BQ10" s="403"/>
      <c r="BR10" s="403"/>
      <c r="BS10" s="403"/>
      <c r="BT10" s="403"/>
      <c r="BU10" s="403"/>
      <c r="BV10" s="403"/>
      <c r="BW10" s="403"/>
      <c r="BX10" s="403"/>
      <c r="BY10" s="403"/>
      <c r="BZ10" s="403"/>
      <c r="CA10" s="403"/>
      <c r="CB10" s="403"/>
      <c r="CC10" s="403"/>
      <c r="CD10" s="403"/>
      <c r="CE10" s="403"/>
      <c r="CF10" s="403"/>
      <c r="CG10" s="403"/>
      <c r="CH10" s="403"/>
      <c r="CI10" s="403"/>
      <c r="CJ10" s="403"/>
      <c r="CK10" s="403"/>
      <c r="CL10" s="403"/>
      <c r="CM10" s="403"/>
      <c r="CN10" s="403"/>
      <c r="CO10" s="403"/>
      <c r="CP10" s="403"/>
      <c r="CQ10" s="403"/>
      <c r="CR10" s="403"/>
      <c r="CS10" s="403"/>
      <c r="CT10" s="403"/>
      <c r="CU10" s="403"/>
      <c r="CV10" s="403"/>
      <c r="CW10" s="403"/>
      <c r="CX10" s="403"/>
      <c r="CY10" s="403"/>
      <c r="CZ10" s="403"/>
      <c r="DA10" s="403"/>
      <c r="DB10" s="403"/>
      <c r="DC10" s="403"/>
      <c r="DD10" s="403"/>
      <c r="DE10" s="403"/>
      <c r="DF10" s="403"/>
      <c r="DG10" s="403"/>
      <c r="DH10" s="403"/>
      <c r="DI10" s="403"/>
    </row>
    <row r="11" spans="1:128" s="408" customFormat="1" ht="29" x14ac:dyDescent="0.35">
      <c r="A11" s="403"/>
      <c r="B11" s="417"/>
      <c r="C11" s="419" t="s">
        <v>499</v>
      </c>
      <c r="D11" s="185">
        <v>0</v>
      </c>
      <c r="E11" s="185">
        <v>0</v>
      </c>
      <c r="F11" s="185">
        <v>0</v>
      </c>
      <c r="G11" s="185">
        <v>0</v>
      </c>
      <c r="H11" s="185">
        <v>0</v>
      </c>
      <c r="I11" s="185">
        <v>0</v>
      </c>
      <c r="J11" s="185">
        <v>0</v>
      </c>
      <c r="K11" s="185">
        <v>0</v>
      </c>
      <c r="L11" s="185">
        <v>0</v>
      </c>
      <c r="M11" s="185">
        <v>0</v>
      </c>
      <c r="N11" s="185">
        <v>0</v>
      </c>
      <c r="O11" s="185">
        <v>0</v>
      </c>
      <c r="P11" s="185">
        <v>0</v>
      </c>
      <c r="Q11" s="185">
        <v>0</v>
      </c>
      <c r="R11" s="185">
        <v>0</v>
      </c>
      <c r="S11" s="185">
        <v>0</v>
      </c>
      <c r="T11" s="185">
        <v>0</v>
      </c>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c r="AW11" s="403"/>
      <c r="AX11" s="403"/>
      <c r="AY11" s="403"/>
      <c r="AZ11" s="403"/>
      <c r="BA11" s="403"/>
      <c r="BB11" s="403"/>
      <c r="BC11" s="403"/>
      <c r="BD11" s="403"/>
      <c r="BE11" s="403"/>
      <c r="BF11" s="403"/>
      <c r="BG11" s="403"/>
      <c r="BH11" s="403"/>
      <c r="BI11" s="403"/>
      <c r="BJ11" s="403"/>
      <c r="BK11" s="403"/>
      <c r="BL11" s="403"/>
      <c r="BM11" s="403"/>
      <c r="BN11" s="403"/>
      <c r="BO11" s="403"/>
      <c r="BP11" s="403"/>
      <c r="BQ11" s="403"/>
      <c r="BR11" s="403"/>
      <c r="BS11" s="403"/>
      <c r="BT11" s="403"/>
      <c r="BU11" s="403"/>
      <c r="BV11" s="403"/>
      <c r="BW11" s="403"/>
      <c r="BX11" s="403"/>
      <c r="BY11" s="403"/>
      <c r="BZ11" s="403"/>
      <c r="CA11" s="403"/>
      <c r="CB11" s="403"/>
      <c r="CC11" s="403"/>
      <c r="CD11" s="403"/>
      <c r="CE11" s="403"/>
      <c r="CF11" s="403"/>
      <c r="CG11" s="403"/>
      <c r="CH11" s="403"/>
      <c r="CI11" s="403"/>
      <c r="CJ11" s="403"/>
      <c r="CK11" s="403"/>
      <c r="CL11" s="403"/>
      <c r="CM11" s="403"/>
      <c r="CN11" s="403"/>
      <c r="CO11" s="403"/>
      <c r="CP11" s="403"/>
      <c r="CQ11" s="403"/>
      <c r="CR11" s="403"/>
      <c r="CS11" s="403"/>
      <c r="CT11" s="403"/>
      <c r="CU11" s="403"/>
      <c r="CV11" s="403"/>
      <c r="CW11" s="403"/>
      <c r="CX11" s="403"/>
      <c r="CY11" s="403"/>
      <c r="CZ11" s="403"/>
      <c r="DA11" s="403"/>
      <c r="DB11" s="403"/>
      <c r="DC11" s="403"/>
      <c r="DD11" s="403"/>
      <c r="DE11" s="403"/>
      <c r="DF11" s="403"/>
      <c r="DG11" s="403"/>
      <c r="DH11" s="403"/>
      <c r="DI11" s="403"/>
    </row>
    <row r="12" spans="1:128" s="408" customFormat="1" x14ac:dyDescent="0.35">
      <c r="A12" s="403"/>
      <c r="B12" s="417"/>
      <c r="C12" s="419" t="s">
        <v>500</v>
      </c>
      <c r="D12" s="185">
        <v>286323.16955984995</v>
      </c>
      <c r="E12" s="185">
        <v>0</v>
      </c>
      <c r="F12" s="185">
        <v>0</v>
      </c>
      <c r="G12" s="185">
        <v>0</v>
      </c>
      <c r="H12" s="185">
        <v>0.32302778000000004</v>
      </c>
      <c r="I12" s="185">
        <v>0</v>
      </c>
      <c r="J12" s="185">
        <v>4.0999999999999997E-6</v>
      </c>
      <c r="K12" s="185">
        <v>0</v>
      </c>
      <c r="L12" s="185">
        <v>0</v>
      </c>
      <c r="M12" s="185">
        <v>110.40370475</v>
      </c>
      <c r="N12" s="185">
        <v>0</v>
      </c>
      <c r="O12" s="185">
        <v>0</v>
      </c>
      <c r="P12" s="185">
        <v>0</v>
      </c>
      <c r="Q12" s="185">
        <v>0</v>
      </c>
      <c r="R12" s="185">
        <v>0</v>
      </c>
      <c r="S12" s="185">
        <v>286433.89629647991</v>
      </c>
      <c r="T12" s="185">
        <v>0</v>
      </c>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c r="AW12" s="403"/>
      <c r="AX12" s="403"/>
      <c r="AY12" s="403"/>
      <c r="AZ12" s="403"/>
      <c r="BA12" s="403"/>
      <c r="BB12" s="403"/>
      <c r="BC12" s="403"/>
      <c r="BD12" s="403"/>
      <c r="BE12" s="403"/>
      <c r="BF12" s="403"/>
      <c r="BG12" s="403"/>
      <c r="BH12" s="403"/>
      <c r="BI12" s="403"/>
      <c r="BJ12" s="403"/>
      <c r="BK12" s="403"/>
      <c r="BL12" s="403"/>
      <c r="BM12" s="403"/>
      <c r="BN12" s="403"/>
      <c r="BO12" s="403"/>
      <c r="BP12" s="403"/>
      <c r="BQ12" s="403"/>
      <c r="BR12" s="403"/>
      <c r="BS12" s="403"/>
      <c r="BT12" s="403"/>
      <c r="BU12" s="403"/>
      <c r="BV12" s="403"/>
      <c r="BW12" s="403"/>
      <c r="BX12" s="403"/>
      <c r="BY12" s="403"/>
      <c r="BZ12" s="403"/>
      <c r="CA12" s="403"/>
      <c r="CB12" s="403"/>
      <c r="CC12" s="403"/>
      <c r="CD12" s="403"/>
      <c r="CE12" s="403"/>
      <c r="CF12" s="403"/>
      <c r="CG12" s="403"/>
      <c r="CH12" s="403"/>
      <c r="CI12" s="403"/>
      <c r="CJ12" s="403"/>
      <c r="CK12" s="403"/>
      <c r="CL12" s="403"/>
      <c r="CM12" s="403"/>
      <c r="CN12" s="403"/>
      <c r="CO12" s="403"/>
      <c r="CP12" s="403"/>
      <c r="CQ12" s="403"/>
      <c r="CR12" s="403"/>
      <c r="CS12" s="403"/>
      <c r="CT12" s="403"/>
      <c r="CU12" s="403"/>
      <c r="CV12" s="403"/>
      <c r="CW12" s="403"/>
      <c r="CX12" s="403"/>
      <c r="CY12" s="403"/>
      <c r="CZ12" s="403"/>
      <c r="DA12" s="403"/>
      <c r="DB12" s="403"/>
      <c r="DC12" s="403"/>
      <c r="DD12" s="403"/>
      <c r="DE12" s="403"/>
      <c r="DF12" s="403"/>
      <c r="DG12" s="403"/>
      <c r="DH12" s="403"/>
      <c r="DI12" s="403"/>
    </row>
    <row r="13" spans="1:128" s="408" customFormat="1" x14ac:dyDescent="0.35">
      <c r="A13" s="403"/>
      <c r="B13" s="417"/>
      <c r="C13" s="419" t="s">
        <v>501</v>
      </c>
      <c r="D13" s="185">
        <v>0</v>
      </c>
      <c r="E13" s="185">
        <v>0</v>
      </c>
      <c r="F13" s="185">
        <v>0</v>
      </c>
      <c r="G13" s="185">
        <v>0</v>
      </c>
      <c r="H13" s="185">
        <v>0</v>
      </c>
      <c r="I13" s="185">
        <v>0</v>
      </c>
      <c r="J13" s="185">
        <v>0</v>
      </c>
      <c r="K13" s="185">
        <v>0</v>
      </c>
      <c r="L13" s="185">
        <v>0</v>
      </c>
      <c r="M13" s="185">
        <v>0</v>
      </c>
      <c r="N13" s="185">
        <v>0</v>
      </c>
      <c r="O13" s="185">
        <v>0</v>
      </c>
      <c r="P13" s="185">
        <v>0</v>
      </c>
      <c r="Q13" s="185">
        <v>0</v>
      </c>
      <c r="R13" s="185">
        <v>0</v>
      </c>
      <c r="S13" s="185">
        <v>0</v>
      </c>
      <c r="T13" s="185">
        <v>0</v>
      </c>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c r="AW13" s="403"/>
      <c r="AX13" s="403"/>
      <c r="AY13" s="403"/>
      <c r="AZ13" s="403"/>
      <c r="BA13" s="403"/>
      <c r="BB13" s="403"/>
      <c r="BC13" s="403"/>
      <c r="BD13" s="403"/>
      <c r="BE13" s="403"/>
      <c r="BF13" s="403"/>
      <c r="BG13" s="403"/>
      <c r="BH13" s="403"/>
      <c r="BI13" s="403"/>
      <c r="BJ13" s="403"/>
      <c r="BK13" s="403"/>
      <c r="BL13" s="403"/>
      <c r="BM13" s="403"/>
      <c r="BN13" s="403"/>
      <c r="BO13" s="403"/>
      <c r="BP13" s="403"/>
      <c r="BQ13" s="403"/>
      <c r="BR13" s="403"/>
      <c r="BS13" s="403"/>
      <c r="BT13" s="403"/>
      <c r="BU13" s="403"/>
      <c r="BV13" s="403"/>
      <c r="BW13" s="403"/>
      <c r="BX13" s="403"/>
      <c r="BY13" s="403"/>
      <c r="BZ13" s="403"/>
      <c r="CA13" s="403"/>
      <c r="CB13" s="403"/>
      <c r="CC13" s="403"/>
      <c r="CD13" s="403"/>
      <c r="CE13" s="403"/>
      <c r="CF13" s="403"/>
      <c r="CG13" s="403"/>
      <c r="CH13" s="403"/>
      <c r="CI13" s="403"/>
      <c r="CJ13" s="403"/>
      <c r="CK13" s="403"/>
      <c r="CL13" s="403"/>
      <c r="CM13" s="403"/>
      <c r="CN13" s="403"/>
      <c r="CO13" s="403"/>
      <c r="CP13" s="403"/>
      <c r="CQ13" s="403"/>
      <c r="CR13" s="403"/>
      <c r="CS13" s="403"/>
      <c r="CT13" s="403"/>
      <c r="CU13" s="403"/>
      <c r="CV13" s="403"/>
      <c r="CW13" s="403"/>
      <c r="CX13" s="403"/>
      <c r="CY13" s="403"/>
      <c r="CZ13" s="403"/>
      <c r="DA13" s="403"/>
      <c r="DB13" s="403"/>
      <c r="DC13" s="403"/>
      <c r="DD13" s="403"/>
      <c r="DE13" s="403"/>
      <c r="DF13" s="403"/>
      <c r="DG13" s="403"/>
      <c r="DH13" s="403"/>
      <c r="DI13" s="403"/>
    </row>
    <row r="14" spans="1:128" s="408" customFormat="1" x14ac:dyDescent="0.35">
      <c r="A14" s="403"/>
      <c r="B14" s="417"/>
      <c r="C14" s="419" t="s">
        <v>502</v>
      </c>
      <c r="D14" s="185">
        <v>0</v>
      </c>
      <c r="E14" s="185">
        <v>0</v>
      </c>
      <c r="F14" s="185">
        <v>0</v>
      </c>
      <c r="G14" s="185">
        <v>0</v>
      </c>
      <c r="H14" s="185">
        <v>0</v>
      </c>
      <c r="I14" s="185">
        <v>0</v>
      </c>
      <c r="J14" s="185">
        <v>0</v>
      </c>
      <c r="K14" s="185">
        <v>0</v>
      </c>
      <c r="L14" s="185">
        <v>1181.1954488199999</v>
      </c>
      <c r="M14" s="185">
        <v>0</v>
      </c>
      <c r="N14" s="185">
        <v>0</v>
      </c>
      <c r="O14" s="185">
        <v>0</v>
      </c>
      <c r="P14" s="185">
        <v>0</v>
      </c>
      <c r="Q14" s="185">
        <v>0</v>
      </c>
      <c r="R14" s="185">
        <v>0</v>
      </c>
      <c r="S14" s="185">
        <v>1181.1954488199999</v>
      </c>
      <c r="T14" s="185">
        <v>0</v>
      </c>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c r="AW14" s="403"/>
      <c r="AX14" s="403"/>
      <c r="AY14" s="403"/>
      <c r="AZ14" s="403"/>
      <c r="BA14" s="403"/>
      <c r="BB14" s="403"/>
      <c r="BC14" s="403"/>
      <c r="BD14" s="403"/>
      <c r="BE14" s="403"/>
      <c r="BF14" s="403"/>
      <c r="BG14" s="403"/>
      <c r="BH14" s="403"/>
      <c r="BI14" s="403"/>
      <c r="BJ14" s="403"/>
      <c r="BK14" s="403"/>
      <c r="BL14" s="403"/>
      <c r="BM14" s="403"/>
      <c r="BN14" s="403"/>
      <c r="BO14" s="403"/>
      <c r="BP14" s="403"/>
      <c r="BQ14" s="403"/>
      <c r="BR14" s="403"/>
      <c r="BS14" s="403"/>
      <c r="BT14" s="403"/>
      <c r="BU14" s="403"/>
      <c r="BV14" s="403"/>
      <c r="BW14" s="403"/>
      <c r="BX14" s="403"/>
      <c r="BY14" s="403"/>
      <c r="BZ14" s="403"/>
      <c r="CA14" s="403"/>
      <c r="CB14" s="403"/>
      <c r="CC14" s="403"/>
      <c r="CD14" s="403"/>
      <c r="CE14" s="403"/>
      <c r="CF14" s="403"/>
      <c r="CG14" s="403"/>
      <c r="CH14" s="403"/>
      <c r="CI14" s="403"/>
      <c r="CJ14" s="403"/>
      <c r="CK14" s="403"/>
      <c r="CL14" s="403"/>
      <c r="CM14" s="403"/>
      <c r="CN14" s="403"/>
      <c r="CO14" s="403"/>
      <c r="CP14" s="403"/>
      <c r="CQ14" s="403"/>
      <c r="CR14" s="403"/>
      <c r="CS14" s="403"/>
      <c r="CT14" s="403"/>
      <c r="CU14" s="403"/>
      <c r="CV14" s="403"/>
      <c r="CW14" s="403"/>
      <c r="CX14" s="403"/>
      <c r="CY14" s="403"/>
      <c r="CZ14" s="403"/>
      <c r="DA14" s="403"/>
      <c r="DB14" s="403"/>
      <c r="DC14" s="403"/>
      <c r="DD14" s="403"/>
      <c r="DE14" s="403"/>
      <c r="DF14" s="403"/>
      <c r="DG14" s="403"/>
      <c r="DH14" s="403"/>
      <c r="DI14" s="403"/>
    </row>
    <row r="15" spans="1:128" s="408" customFormat="1" ht="29" x14ac:dyDescent="0.35">
      <c r="A15" s="403"/>
      <c r="B15" s="417"/>
      <c r="C15" s="419" t="s">
        <v>503</v>
      </c>
      <c r="D15" s="185">
        <v>0</v>
      </c>
      <c r="E15" s="185">
        <v>0</v>
      </c>
      <c r="F15" s="185">
        <v>0</v>
      </c>
      <c r="G15" s="185">
        <v>0</v>
      </c>
      <c r="H15" s="185">
        <v>0</v>
      </c>
      <c r="I15" s="185">
        <v>15513.84511316</v>
      </c>
      <c r="J15" s="185">
        <v>28.233373929999999</v>
      </c>
      <c r="K15" s="185">
        <v>0</v>
      </c>
      <c r="L15" s="185">
        <v>0</v>
      </c>
      <c r="M15" s="185">
        <v>0</v>
      </c>
      <c r="N15" s="185">
        <v>0</v>
      </c>
      <c r="O15" s="185">
        <v>0</v>
      </c>
      <c r="P15" s="185">
        <v>0</v>
      </c>
      <c r="Q15" s="185">
        <v>0</v>
      </c>
      <c r="R15" s="185">
        <v>0</v>
      </c>
      <c r="S15" s="185">
        <v>15542.078487089999</v>
      </c>
      <c r="T15" s="185">
        <v>0</v>
      </c>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c r="AW15" s="403"/>
      <c r="AX15" s="403"/>
      <c r="AY15" s="403"/>
      <c r="AZ15" s="403"/>
      <c r="BA15" s="403"/>
      <c r="BB15" s="403"/>
      <c r="BC15" s="403"/>
      <c r="BD15" s="403"/>
      <c r="BE15" s="403"/>
      <c r="BF15" s="403"/>
      <c r="BG15" s="403"/>
      <c r="BH15" s="403"/>
      <c r="BI15" s="403"/>
      <c r="BJ15" s="403"/>
      <c r="BK15" s="403"/>
      <c r="BL15" s="403"/>
      <c r="BM15" s="403"/>
      <c r="BN15" s="403"/>
      <c r="BO15" s="403"/>
      <c r="BP15" s="403"/>
      <c r="BQ15" s="403"/>
      <c r="BR15" s="403"/>
      <c r="BS15" s="403"/>
      <c r="BT15" s="403"/>
      <c r="BU15" s="403"/>
      <c r="BV15" s="403"/>
      <c r="BW15" s="403"/>
      <c r="BX15" s="403"/>
      <c r="BY15" s="403"/>
      <c r="BZ15" s="403"/>
      <c r="CA15" s="403"/>
      <c r="CB15" s="403"/>
      <c r="CC15" s="403"/>
      <c r="CD15" s="403"/>
      <c r="CE15" s="403"/>
      <c r="CF15" s="403"/>
      <c r="CG15" s="403"/>
      <c r="CH15" s="403"/>
      <c r="CI15" s="403"/>
      <c r="CJ15" s="403"/>
      <c r="CK15" s="403"/>
      <c r="CL15" s="403"/>
      <c r="CM15" s="403"/>
      <c r="CN15" s="403"/>
      <c r="CO15" s="403"/>
      <c r="CP15" s="403"/>
      <c r="CQ15" s="403"/>
      <c r="CR15" s="403"/>
      <c r="CS15" s="403"/>
      <c r="CT15" s="403"/>
      <c r="CU15" s="403"/>
      <c r="CV15" s="403"/>
      <c r="CW15" s="403"/>
      <c r="CX15" s="403"/>
      <c r="CY15" s="403"/>
      <c r="CZ15" s="403"/>
      <c r="DA15" s="403"/>
      <c r="DB15" s="403"/>
      <c r="DC15" s="403"/>
      <c r="DD15" s="403"/>
      <c r="DE15" s="403"/>
      <c r="DF15" s="403"/>
      <c r="DG15" s="403"/>
      <c r="DH15" s="403"/>
      <c r="DI15" s="403"/>
    </row>
    <row r="16" spans="1:128" s="408" customFormat="1" x14ac:dyDescent="0.35">
      <c r="A16" s="403"/>
      <c r="B16" s="417"/>
      <c r="C16" s="419" t="s">
        <v>347</v>
      </c>
      <c r="D16" s="185">
        <v>0</v>
      </c>
      <c r="E16" s="185">
        <v>0</v>
      </c>
      <c r="F16" s="185">
        <v>0</v>
      </c>
      <c r="G16" s="185">
        <v>0</v>
      </c>
      <c r="H16" s="185">
        <v>0</v>
      </c>
      <c r="I16" s="185">
        <v>0</v>
      </c>
      <c r="J16" s="185">
        <v>0</v>
      </c>
      <c r="K16" s="185">
        <v>0</v>
      </c>
      <c r="L16" s="185">
        <v>0</v>
      </c>
      <c r="M16" s="185">
        <v>108.62903682</v>
      </c>
      <c r="N16" s="185">
        <v>51.881586560000002</v>
      </c>
      <c r="O16" s="185">
        <v>0</v>
      </c>
      <c r="P16" s="185">
        <v>0</v>
      </c>
      <c r="Q16" s="185">
        <v>0</v>
      </c>
      <c r="R16" s="185">
        <v>0</v>
      </c>
      <c r="S16" s="185">
        <v>160.51062338</v>
      </c>
      <c r="T16" s="185">
        <v>0</v>
      </c>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c r="AW16" s="403"/>
      <c r="AX16" s="403"/>
      <c r="AY16" s="403"/>
      <c r="AZ16" s="403"/>
      <c r="BA16" s="403"/>
      <c r="BB16" s="403"/>
      <c r="BC16" s="403"/>
      <c r="BD16" s="403"/>
      <c r="BE16" s="403"/>
      <c r="BF16" s="403"/>
      <c r="BG16" s="403"/>
      <c r="BH16" s="403"/>
      <c r="BI16" s="403"/>
      <c r="BJ16" s="403"/>
      <c r="BK16" s="403"/>
      <c r="BL16" s="403"/>
      <c r="BM16" s="403"/>
      <c r="BN16" s="403"/>
      <c r="BO16" s="403"/>
      <c r="BP16" s="403"/>
      <c r="BQ16" s="403"/>
      <c r="BR16" s="403"/>
      <c r="BS16" s="403"/>
      <c r="BT16" s="403"/>
      <c r="BU16" s="403"/>
      <c r="BV16" s="403"/>
      <c r="BW16" s="403"/>
      <c r="BX16" s="403"/>
      <c r="BY16" s="403"/>
      <c r="BZ16" s="403"/>
      <c r="CA16" s="403"/>
      <c r="CB16" s="403"/>
      <c r="CC16" s="403"/>
      <c r="CD16" s="403"/>
      <c r="CE16" s="403"/>
      <c r="CF16" s="403"/>
      <c r="CG16" s="403"/>
      <c r="CH16" s="403"/>
      <c r="CI16" s="403"/>
      <c r="CJ16" s="403"/>
      <c r="CK16" s="403"/>
      <c r="CL16" s="403"/>
      <c r="CM16" s="403"/>
      <c r="CN16" s="403"/>
      <c r="CO16" s="403"/>
      <c r="CP16" s="403"/>
      <c r="CQ16" s="403"/>
      <c r="CR16" s="403"/>
      <c r="CS16" s="403"/>
      <c r="CT16" s="403"/>
      <c r="CU16" s="403"/>
      <c r="CV16" s="403"/>
      <c r="CW16" s="403"/>
      <c r="CX16" s="403"/>
      <c r="CY16" s="403"/>
      <c r="CZ16" s="403"/>
      <c r="DA16" s="403"/>
      <c r="DB16" s="403"/>
      <c r="DC16" s="403"/>
      <c r="DD16" s="403"/>
      <c r="DE16" s="403"/>
      <c r="DF16" s="403"/>
      <c r="DG16" s="403"/>
      <c r="DH16" s="403"/>
      <c r="DI16" s="403"/>
    </row>
    <row r="17" spans="1:128" s="408" customFormat="1" x14ac:dyDescent="0.35">
      <c r="A17" s="403"/>
      <c r="B17" s="417"/>
      <c r="C17" s="419" t="s">
        <v>504</v>
      </c>
      <c r="D17" s="185">
        <v>0</v>
      </c>
      <c r="E17" s="185">
        <v>0</v>
      </c>
      <c r="F17" s="185">
        <v>0</v>
      </c>
      <c r="G17" s="185">
        <v>0</v>
      </c>
      <c r="H17" s="185">
        <v>0</v>
      </c>
      <c r="I17" s="185">
        <v>0</v>
      </c>
      <c r="J17" s="185">
        <v>0</v>
      </c>
      <c r="K17" s="185">
        <v>0</v>
      </c>
      <c r="L17" s="185">
        <v>0</v>
      </c>
      <c r="M17" s="185">
        <v>0</v>
      </c>
      <c r="N17" s="185">
        <v>0</v>
      </c>
      <c r="O17" s="185">
        <v>0</v>
      </c>
      <c r="P17" s="185">
        <v>0</v>
      </c>
      <c r="Q17" s="185">
        <v>0</v>
      </c>
      <c r="R17" s="185">
        <v>0</v>
      </c>
      <c r="S17" s="185">
        <v>0</v>
      </c>
      <c r="T17" s="185">
        <v>0</v>
      </c>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c r="AW17" s="403"/>
      <c r="AX17" s="403"/>
      <c r="AY17" s="403"/>
      <c r="AZ17" s="403"/>
      <c r="BA17" s="403"/>
      <c r="BB17" s="403"/>
      <c r="BC17" s="403"/>
      <c r="BD17" s="403"/>
      <c r="BE17" s="403"/>
      <c r="BF17" s="403"/>
      <c r="BG17" s="403"/>
      <c r="BH17" s="403"/>
      <c r="BI17" s="403"/>
      <c r="BJ17" s="403"/>
      <c r="BK17" s="403"/>
      <c r="BL17" s="403"/>
      <c r="BM17" s="403"/>
      <c r="BN17" s="403"/>
      <c r="BO17" s="403"/>
      <c r="BP17" s="403"/>
      <c r="BQ17" s="403"/>
      <c r="BR17" s="403"/>
      <c r="BS17" s="403"/>
      <c r="BT17" s="403"/>
      <c r="BU17" s="403"/>
      <c r="BV17" s="403"/>
      <c r="BW17" s="403"/>
      <c r="BX17" s="403"/>
      <c r="BY17" s="403"/>
      <c r="BZ17" s="403"/>
      <c r="CA17" s="403"/>
      <c r="CB17" s="403"/>
      <c r="CC17" s="403"/>
      <c r="CD17" s="403"/>
      <c r="CE17" s="403"/>
      <c r="CF17" s="403"/>
      <c r="CG17" s="403"/>
      <c r="CH17" s="403"/>
      <c r="CI17" s="403"/>
      <c r="CJ17" s="403"/>
      <c r="CK17" s="403"/>
      <c r="CL17" s="403"/>
      <c r="CM17" s="403"/>
      <c r="CN17" s="403"/>
      <c r="CO17" s="403"/>
      <c r="CP17" s="403"/>
      <c r="CQ17" s="403"/>
      <c r="CR17" s="403"/>
      <c r="CS17" s="403"/>
      <c r="CT17" s="403"/>
      <c r="CU17" s="403"/>
      <c r="CV17" s="403"/>
      <c r="CW17" s="403"/>
      <c r="CX17" s="403"/>
      <c r="CY17" s="403"/>
      <c r="CZ17" s="403"/>
      <c r="DA17" s="403"/>
      <c r="DB17" s="403"/>
      <c r="DC17" s="403"/>
      <c r="DD17" s="403"/>
      <c r="DE17" s="403"/>
      <c r="DF17" s="403"/>
      <c r="DG17" s="403"/>
      <c r="DH17" s="403"/>
      <c r="DI17" s="403"/>
    </row>
    <row r="18" spans="1:128" s="408" customFormat="1" ht="29" x14ac:dyDescent="0.35">
      <c r="A18" s="403"/>
      <c r="B18" s="417"/>
      <c r="C18" s="419" t="s">
        <v>505</v>
      </c>
      <c r="D18" s="185">
        <v>0</v>
      </c>
      <c r="E18" s="185">
        <v>0</v>
      </c>
      <c r="F18" s="185">
        <v>0</v>
      </c>
      <c r="G18" s="185">
        <v>0</v>
      </c>
      <c r="H18" s="185">
        <v>0</v>
      </c>
      <c r="I18" s="185">
        <v>0</v>
      </c>
      <c r="J18" s="185">
        <v>0</v>
      </c>
      <c r="K18" s="185">
        <v>0</v>
      </c>
      <c r="L18" s="185">
        <v>0</v>
      </c>
      <c r="M18" s="185">
        <v>0</v>
      </c>
      <c r="N18" s="185">
        <v>0</v>
      </c>
      <c r="O18" s="185">
        <v>0</v>
      </c>
      <c r="P18" s="185">
        <v>0</v>
      </c>
      <c r="Q18" s="185">
        <v>0</v>
      </c>
      <c r="R18" s="185">
        <v>0</v>
      </c>
      <c r="S18" s="185">
        <v>0</v>
      </c>
      <c r="T18" s="185">
        <v>0</v>
      </c>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c r="AW18" s="403"/>
      <c r="AX18" s="403"/>
      <c r="AY18" s="403"/>
      <c r="AZ18" s="403"/>
      <c r="BA18" s="403"/>
      <c r="BB18" s="403"/>
      <c r="BC18" s="403"/>
      <c r="BD18" s="403"/>
      <c r="BE18" s="403"/>
      <c r="BF18" s="403"/>
      <c r="BG18" s="403"/>
      <c r="BH18" s="403"/>
      <c r="BI18" s="403"/>
      <c r="BJ18" s="403"/>
      <c r="BK18" s="403"/>
      <c r="BL18" s="403"/>
      <c r="BM18" s="403"/>
      <c r="BN18" s="403"/>
      <c r="BO18" s="403"/>
      <c r="BP18" s="403"/>
      <c r="BQ18" s="403"/>
      <c r="BR18" s="403"/>
      <c r="BS18" s="403"/>
      <c r="BT18" s="403"/>
      <c r="BU18" s="403"/>
      <c r="BV18" s="403"/>
      <c r="BW18" s="403"/>
      <c r="BX18" s="403"/>
      <c r="BY18" s="403"/>
      <c r="BZ18" s="403"/>
      <c r="CA18" s="403"/>
      <c r="CB18" s="403"/>
      <c r="CC18" s="403"/>
      <c r="CD18" s="403"/>
      <c r="CE18" s="403"/>
      <c r="CF18" s="403"/>
      <c r="CG18" s="403"/>
      <c r="CH18" s="403"/>
      <c r="CI18" s="403"/>
      <c r="CJ18" s="403"/>
      <c r="CK18" s="403"/>
      <c r="CL18" s="403"/>
      <c r="CM18" s="403"/>
      <c r="CN18" s="403"/>
      <c r="CO18" s="403"/>
      <c r="CP18" s="403"/>
      <c r="CQ18" s="403"/>
      <c r="CR18" s="403"/>
      <c r="CS18" s="403"/>
      <c r="CT18" s="403"/>
      <c r="CU18" s="403"/>
      <c r="CV18" s="403"/>
      <c r="CW18" s="403"/>
      <c r="CX18" s="403"/>
      <c r="CY18" s="403"/>
      <c r="CZ18" s="403"/>
      <c r="DA18" s="403"/>
      <c r="DB18" s="403"/>
      <c r="DC18" s="403"/>
      <c r="DD18" s="403"/>
      <c r="DE18" s="403"/>
      <c r="DF18" s="403"/>
      <c r="DG18" s="403"/>
      <c r="DH18" s="403"/>
      <c r="DI18" s="403"/>
    </row>
    <row r="19" spans="1:128" s="408" customFormat="1" ht="43.5" x14ac:dyDescent="0.35">
      <c r="A19" s="403"/>
      <c r="B19" s="417"/>
      <c r="C19" s="419" t="s">
        <v>506</v>
      </c>
      <c r="D19" s="185">
        <v>0</v>
      </c>
      <c r="E19" s="185">
        <v>0</v>
      </c>
      <c r="F19" s="185">
        <v>0</v>
      </c>
      <c r="G19" s="185">
        <v>0</v>
      </c>
      <c r="H19" s="185">
        <v>0</v>
      </c>
      <c r="I19" s="185">
        <v>0</v>
      </c>
      <c r="J19" s="185">
        <v>0</v>
      </c>
      <c r="K19" s="185">
        <v>0</v>
      </c>
      <c r="L19" s="185">
        <v>0</v>
      </c>
      <c r="M19" s="185">
        <v>0</v>
      </c>
      <c r="N19" s="185">
        <v>0</v>
      </c>
      <c r="O19" s="185">
        <v>0</v>
      </c>
      <c r="P19" s="185">
        <v>0</v>
      </c>
      <c r="Q19" s="185">
        <v>0</v>
      </c>
      <c r="R19" s="185">
        <v>0</v>
      </c>
      <c r="S19" s="185">
        <v>0</v>
      </c>
      <c r="T19" s="185">
        <v>0</v>
      </c>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c r="AW19" s="403"/>
      <c r="AX19" s="403"/>
      <c r="AY19" s="403"/>
      <c r="AZ19" s="403"/>
      <c r="BA19" s="403"/>
      <c r="BB19" s="403"/>
      <c r="BC19" s="403"/>
      <c r="BD19" s="403"/>
      <c r="BE19" s="403"/>
      <c r="BF19" s="403"/>
      <c r="BG19" s="403"/>
      <c r="BH19" s="403"/>
      <c r="BI19" s="403"/>
      <c r="BJ19" s="403"/>
      <c r="BK19" s="403"/>
      <c r="BL19" s="403"/>
      <c r="BM19" s="403"/>
      <c r="BN19" s="403"/>
      <c r="BO19" s="403"/>
      <c r="BP19" s="403"/>
      <c r="BQ19" s="403"/>
      <c r="BR19" s="403"/>
      <c r="BS19" s="403"/>
      <c r="BT19" s="403"/>
      <c r="BU19" s="403"/>
      <c r="BV19" s="403"/>
      <c r="BW19" s="403"/>
      <c r="BX19" s="403"/>
      <c r="BY19" s="403"/>
      <c r="BZ19" s="403"/>
      <c r="CA19" s="403"/>
      <c r="CB19" s="403"/>
      <c r="CC19" s="403"/>
      <c r="CD19" s="403"/>
      <c r="CE19" s="403"/>
      <c r="CF19" s="403"/>
      <c r="CG19" s="403"/>
      <c r="CH19" s="403"/>
      <c r="CI19" s="403"/>
      <c r="CJ19" s="403"/>
      <c r="CK19" s="403"/>
      <c r="CL19" s="403"/>
      <c r="CM19" s="403"/>
      <c r="CN19" s="403"/>
      <c r="CO19" s="403"/>
      <c r="CP19" s="403"/>
      <c r="CQ19" s="403"/>
      <c r="CR19" s="403"/>
      <c r="CS19" s="403"/>
      <c r="CT19" s="403"/>
      <c r="CU19" s="403"/>
      <c r="CV19" s="403"/>
      <c r="CW19" s="403"/>
      <c r="CX19" s="403"/>
      <c r="CY19" s="403"/>
      <c r="CZ19" s="403"/>
      <c r="DA19" s="403"/>
      <c r="DB19" s="403"/>
      <c r="DC19" s="403"/>
      <c r="DD19" s="403"/>
      <c r="DE19" s="403"/>
      <c r="DF19" s="403"/>
      <c r="DG19" s="403"/>
      <c r="DH19" s="403"/>
      <c r="DI19" s="403"/>
    </row>
    <row r="20" spans="1:128" s="408" customFormat="1" ht="43.5" x14ac:dyDescent="0.35">
      <c r="A20" s="403"/>
      <c r="B20" s="417"/>
      <c r="C20" s="419" t="s">
        <v>507</v>
      </c>
      <c r="D20" s="185">
        <v>0</v>
      </c>
      <c r="E20" s="185">
        <v>0</v>
      </c>
      <c r="F20" s="185">
        <v>0</v>
      </c>
      <c r="G20" s="185">
        <v>0</v>
      </c>
      <c r="H20" s="185">
        <v>0</v>
      </c>
      <c r="I20" s="185">
        <v>0</v>
      </c>
      <c r="J20" s="185">
        <v>0</v>
      </c>
      <c r="K20" s="185">
        <v>0</v>
      </c>
      <c r="L20" s="185">
        <v>0</v>
      </c>
      <c r="M20" s="185">
        <v>0</v>
      </c>
      <c r="N20" s="185">
        <v>0</v>
      </c>
      <c r="O20" s="185">
        <v>0</v>
      </c>
      <c r="P20" s="185">
        <v>0</v>
      </c>
      <c r="Q20" s="185">
        <v>0</v>
      </c>
      <c r="R20" s="185">
        <v>0</v>
      </c>
      <c r="S20" s="185">
        <v>0</v>
      </c>
      <c r="T20" s="185">
        <v>0</v>
      </c>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c r="AW20" s="403"/>
      <c r="AX20" s="403"/>
      <c r="AY20" s="403"/>
      <c r="AZ20" s="403"/>
      <c r="BA20" s="403"/>
      <c r="BB20" s="403"/>
      <c r="BC20" s="403"/>
      <c r="BD20" s="403"/>
      <c r="BE20" s="403"/>
      <c r="BF20" s="403"/>
      <c r="BG20" s="403"/>
      <c r="BH20" s="403"/>
      <c r="BI20" s="403"/>
      <c r="BJ20" s="403"/>
      <c r="BK20" s="403"/>
      <c r="BL20" s="403"/>
      <c r="BM20" s="403"/>
      <c r="BN20" s="403"/>
      <c r="BO20" s="403"/>
      <c r="BP20" s="403"/>
      <c r="BQ20" s="403"/>
      <c r="BR20" s="403"/>
      <c r="BS20" s="403"/>
      <c r="BT20" s="403"/>
      <c r="BU20" s="403"/>
      <c r="BV20" s="403"/>
      <c r="BW20" s="403"/>
      <c r="BX20" s="403"/>
      <c r="BY20" s="403"/>
      <c r="BZ20" s="403"/>
      <c r="CA20" s="403"/>
      <c r="CB20" s="403"/>
      <c r="CC20" s="403"/>
      <c r="CD20" s="403"/>
      <c r="CE20" s="403"/>
      <c r="CF20" s="403"/>
      <c r="CG20" s="403"/>
      <c r="CH20" s="403"/>
      <c r="CI20" s="403"/>
      <c r="CJ20" s="403"/>
      <c r="CK20" s="403"/>
      <c r="CL20" s="403"/>
      <c r="CM20" s="403"/>
      <c r="CN20" s="403"/>
      <c r="CO20" s="403"/>
      <c r="CP20" s="403"/>
      <c r="CQ20" s="403"/>
      <c r="CR20" s="403"/>
      <c r="CS20" s="403"/>
      <c r="CT20" s="403"/>
      <c r="CU20" s="403"/>
      <c r="CV20" s="403"/>
      <c r="CW20" s="403"/>
      <c r="CX20" s="403"/>
      <c r="CY20" s="403"/>
      <c r="CZ20" s="403"/>
      <c r="DA20" s="403"/>
      <c r="DB20" s="403"/>
      <c r="DC20" s="403"/>
      <c r="DD20" s="403"/>
      <c r="DE20" s="403"/>
      <c r="DF20" s="403"/>
      <c r="DG20" s="403"/>
      <c r="DH20" s="403"/>
      <c r="DI20" s="403"/>
    </row>
    <row r="21" spans="1:128" s="408" customFormat="1" x14ac:dyDescent="0.35">
      <c r="A21" s="403"/>
      <c r="B21" s="417"/>
      <c r="C21" s="419" t="s">
        <v>508</v>
      </c>
      <c r="D21" s="185">
        <v>0</v>
      </c>
      <c r="E21" s="185">
        <v>0</v>
      </c>
      <c r="F21" s="185">
        <v>0</v>
      </c>
      <c r="G21" s="185">
        <v>0</v>
      </c>
      <c r="H21" s="185">
        <v>0</v>
      </c>
      <c r="I21" s="185">
        <v>0</v>
      </c>
      <c r="J21" s="185">
        <v>0</v>
      </c>
      <c r="K21" s="185">
        <v>0</v>
      </c>
      <c r="L21" s="185">
        <v>0</v>
      </c>
      <c r="M21" s="185">
        <v>0</v>
      </c>
      <c r="N21" s="185">
        <v>0</v>
      </c>
      <c r="O21" s="185">
        <v>0</v>
      </c>
      <c r="P21" s="185">
        <v>0</v>
      </c>
      <c r="Q21" s="185">
        <v>0</v>
      </c>
      <c r="R21" s="185">
        <v>0</v>
      </c>
      <c r="S21" s="185">
        <v>0</v>
      </c>
      <c r="T21" s="185">
        <v>0</v>
      </c>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c r="AW21" s="403"/>
      <c r="AX21" s="403"/>
      <c r="AY21" s="403"/>
      <c r="AZ21" s="403"/>
      <c r="BA21" s="403"/>
      <c r="BB21" s="403"/>
      <c r="BC21" s="403"/>
      <c r="BD21" s="403"/>
      <c r="BE21" s="403"/>
      <c r="BF21" s="403"/>
      <c r="BG21" s="403"/>
      <c r="BH21" s="403"/>
      <c r="BI21" s="403"/>
      <c r="BJ21" s="403"/>
      <c r="BK21" s="403"/>
      <c r="BL21" s="403"/>
      <c r="BM21" s="403"/>
      <c r="BN21" s="403"/>
      <c r="BO21" s="403"/>
      <c r="BP21" s="403"/>
      <c r="BQ21" s="403"/>
      <c r="BR21" s="403"/>
      <c r="BS21" s="403"/>
      <c r="BT21" s="403"/>
      <c r="BU21" s="403"/>
      <c r="BV21" s="403"/>
      <c r="BW21" s="403"/>
      <c r="BX21" s="403"/>
      <c r="BY21" s="403"/>
      <c r="BZ21" s="403"/>
      <c r="CA21" s="403"/>
      <c r="CB21" s="403"/>
      <c r="CC21" s="403"/>
      <c r="CD21" s="403"/>
      <c r="CE21" s="403"/>
      <c r="CF21" s="403"/>
      <c r="CG21" s="403"/>
      <c r="CH21" s="403"/>
      <c r="CI21" s="403"/>
      <c r="CJ21" s="403"/>
      <c r="CK21" s="403"/>
      <c r="CL21" s="403"/>
      <c r="CM21" s="403"/>
      <c r="CN21" s="403"/>
      <c r="CO21" s="403"/>
      <c r="CP21" s="403"/>
      <c r="CQ21" s="403"/>
      <c r="CR21" s="403"/>
      <c r="CS21" s="403"/>
      <c r="CT21" s="403"/>
      <c r="CU21" s="403"/>
      <c r="CV21" s="403"/>
      <c r="CW21" s="403"/>
      <c r="CX21" s="403"/>
      <c r="CY21" s="403"/>
      <c r="CZ21" s="403"/>
      <c r="DA21" s="403"/>
      <c r="DB21" s="403"/>
      <c r="DC21" s="403"/>
      <c r="DD21" s="403"/>
      <c r="DE21" s="403"/>
      <c r="DF21" s="403"/>
      <c r="DG21" s="403"/>
      <c r="DH21" s="403"/>
      <c r="DI21" s="403"/>
    </row>
    <row r="22" spans="1:128" s="408" customFormat="1" x14ac:dyDescent="0.35">
      <c r="A22" s="403"/>
      <c r="B22" s="417"/>
      <c r="C22" s="419" t="s">
        <v>287</v>
      </c>
      <c r="D22" s="185">
        <v>0</v>
      </c>
      <c r="E22" s="185">
        <v>0</v>
      </c>
      <c r="F22" s="185">
        <v>0</v>
      </c>
      <c r="G22" s="185">
        <v>0</v>
      </c>
      <c r="H22" s="185">
        <v>0</v>
      </c>
      <c r="I22" s="185">
        <v>0</v>
      </c>
      <c r="J22" s="185">
        <v>0</v>
      </c>
      <c r="K22" s="185">
        <v>0</v>
      </c>
      <c r="L22" s="185">
        <v>0</v>
      </c>
      <c r="M22" s="185">
        <v>444.08230913</v>
      </c>
      <c r="N22" s="185">
        <v>0</v>
      </c>
      <c r="O22" s="185">
        <v>0</v>
      </c>
      <c r="P22" s="185">
        <v>0</v>
      </c>
      <c r="Q22" s="185">
        <v>0</v>
      </c>
      <c r="R22" s="185">
        <v>0</v>
      </c>
      <c r="S22" s="185">
        <v>444.08230913</v>
      </c>
      <c r="T22" s="185">
        <v>0</v>
      </c>
      <c r="U22" s="403"/>
      <c r="V22" s="403"/>
      <c r="W22" s="403"/>
      <c r="X22" s="403"/>
      <c r="Y22" s="403"/>
      <c r="Z22" s="403"/>
      <c r="AA22" s="403"/>
      <c r="AB22" s="403"/>
      <c r="AC22" s="403"/>
      <c r="AD22" s="403"/>
      <c r="AE22" s="403"/>
      <c r="AF22" s="403"/>
      <c r="AG22" s="403"/>
      <c r="AH22" s="403"/>
      <c r="AI22" s="403"/>
      <c r="AJ22" s="403"/>
      <c r="AK22" s="403"/>
      <c r="AL22" s="403"/>
      <c r="AM22" s="403"/>
      <c r="AN22" s="403"/>
      <c r="AO22" s="403"/>
      <c r="AP22" s="403"/>
      <c r="AQ22" s="403"/>
      <c r="AR22" s="403"/>
      <c r="AS22" s="403"/>
      <c r="AT22" s="403"/>
      <c r="AU22" s="403"/>
      <c r="AV22" s="403"/>
      <c r="AW22" s="403"/>
      <c r="AX22" s="403"/>
      <c r="AY22" s="403"/>
      <c r="AZ22" s="403"/>
      <c r="BA22" s="403"/>
      <c r="BB22" s="403"/>
      <c r="BC22" s="403"/>
      <c r="BD22" s="403"/>
      <c r="BE22" s="403"/>
      <c r="BF22" s="403"/>
      <c r="BG22" s="403"/>
      <c r="BH22" s="403"/>
      <c r="BI22" s="403"/>
      <c r="BJ22" s="403"/>
      <c r="BK22" s="403"/>
      <c r="BL22" s="403"/>
      <c r="BM22" s="403"/>
      <c r="BN22" s="403"/>
      <c r="BO22" s="403"/>
      <c r="BP22" s="403"/>
      <c r="BQ22" s="403"/>
      <c r="BR22" s="403"/>
      <c r="BS22" s="403"/>
      <c r="BT22" s="403"/>
      <c r="BU22" s="403"/>
      <c r="BV22" s="403"/>
      <c r="BW22" s="403"/>
      <c r="BX22" s="403"/>
      <c r="BY22" s="403"/>
      <c r="BZ22" s="403"/>
      <c r="CA22" s="403"/>
      <c r="CB22" s="403"/>
      <c r="CC22" s="403"/>
      <c r="CD22" s="403"/>
      <c r="CE22" s="403"/>
      <c r="CF22" s="403"/>
      <c r="CG22" s="403"/>
      <c r="CH22" s="403"/>
      <c r="CI22" s="403"/>
      <c r="CJ22" s="403"/>
      <c r="CK22" s="403"/>
      <c r="CL22" s="403"/>
      <c r="CM22" s="403"/>
      <c r="CN22" s="403"/>
      <c r="CO22" s="403"/>
      <c r="CP22" s="403"/>
      <c r="CQ22" s="403"/>
      <c r="CR22" s="403"/>
      <c r="CS22" s="403"/>
      <c r="CT22" s="403"/>
      <c r="CU22" s="403"/>
      <c r="CV22" s="403"/>
      <c r="CW22" s="403"/>
      <c r="CX22" s="403"/>
      <c r="CY22" s="403"/>
      <c r="CZ22" s="403"/>
      <c r="DA22" s="403"/>
      <c r="DB22" s="403"/>
      <c r="DC22" s="403"/>
      <c r="DD22" s="403"/>
      <c r="DE22" s="403"/>
      <c r="DF22" s="403"/>
      <c r="DG22" s="403"/>
      <c r="DH22" s="403"/>
      <c r="DI22" s="403"/>
    </row>
    <row r="23" spans="1:128" s="408" customFormat="1" x14ac:dyDescent="0.35">
      <c r="A23" s="403"/>
      <c r="B23" s="420"/>
      <c r="C23" s="421" t="s">
        <v>232</v>
      </c>
      <c r="D23" s="391">
        <v>286323.16955984995</v>
      </c>
      <c r="E23" s="391">
        <v>0</v>
      </c>
      <c r="F23" s="391">
        <v>0</v>
      </c>
      <c r="G23" s="391">
        <v>0</v>
      </c>
      <c r="H23" s="391">
        <v>0.32302778000000004</v>
      </c>
      <c r="I23" s="391">
        <v>15513.84511316</v>
      </c>
      <c r="J23" s="391">
        <v>28.233378030000001</v>
      </c>
      <c r="K23" s="391">
        <v>0</v>
      </c>
      <c r="L23" s="391">
        <v>1181.1954488199999</v>
      </c>
      <c r="M23" s="391">
        <v>663.11505070999999</v>
      </c>
      <c r="N23" s="391">
        <v>51.881586560000002</v>
      </c>
      <c r="O23" s="391">
        <v>0</v>
      </c>
      <c r="P23" s="391">
        <v>0</v>
      </c>
      <c r="Q23" s="391">
        <v>0</v>
      </c>
      <c r="R23" s="391">
        <v>0</v>
      </c>
      <c r="S23" s="391">
        <v>303761.76316490991</v>
      </c>
      <c r="T23" s="391">
        <v>0</v>
      </c>
      <c r="U23" s="403"/>
      <c r="V23" s="403"/>
      <c r="W23" s="403"/>
      <c r="X23" s="403"/>
      <c r="Y23" s="403"/>
      <c r="Z23" s="403"/>
      <c r="AA23" s="403"/>
      <c r="AB23" s="403"/>
      <c r="AC23" s="403"/>
      <c r="AD23" s="403"/>
      <c r="AE23" s="403"/>
      <c r="AF23" s="403"/>
      <c r="AG23" s="403"/>
      <c r="AH23" s="403"/>
      <c r="AI23" s="403"/>
      <c r="AJ23" s="403"/>
      <c r="AK23" s="403"/>
      <c r="AL23" s="403"/>
      <c r="AM23" s="403"/>
      <c r="AN23" s="403"/>
      <c r="AO23" s="403"/>
      <c r="AP23" s="403"/>
      <c r="AQ23" s="403"/>
      <c r="AR23" s="403"/>
      <c r="AS23" s="403"/>
      <c r="AT23" s="403"/>
      <c r="AU23" s="403"/>
      <c r="AV23" s="403"/>
      <c r="AW23" s="403"/>
      <c r="AX23" s="403"/>
      <c r="AY23" s="403"/>
      <c r="AZ23" s="403"/>
      <c r="BA23" s="403"/>
      <c r="BB23" s="403"/>
      <c r="BC23" s="403"/>
      <c r="BD23" s="403"/>
      <c r="BE23" s="403"/>
      <c r="BF23" s="403"/>
      <c r="BG23" s="403"/>
      <c r="BH23" s="403"/>
      <c r="BI23" s="403"/>
      <c r="BJ23" s="403"/>
      <c r="BK23" s="403"/>
      <c r="BL23" s="403"/>
      <c r="BM23" s="403"/>
      <c r="BN23" s="403"/>
      <c r="BO23" s="403"/>
      <c r="BP23" s="403"/>
      <c r="BQ23" s="403"/>
      <c r="BR23" s="403"/>
      <c r="BS23" s="403"/>
      <c r="BT23" s="403"/>
      <c r="BU23" s="403"/>
      <c r="BV23" s="403"/>
      <c r="BW23" s="403"/>
      <c r="BX23" s="403"/>
      <c r="BY23" s="403"/>
      <c r="BZ23" s="403"/>
      <c r="CA23" s="403"/>
      <c r="CB23" s="403"/>
      <c r="CC23" s="403"/>
      <c r="CD23" s="403"/>
      <c r="CE23" s="403"/>
      <c r="CF23" s="403"/>
      <c r="CG23" s="403"/>
      <c r="CH23" s="403"/>
      <c r="CI23" s="403"/>
      <c r="CJ23" s="403"/>
      <c r="CK23" s="403"/>
      <c r="CL23" s="403"/>
      <c r="CM23" s="403"/>
      <c r="CN23" s="403"/>
      <c r="CO23" s="403"/>
      <c r="CP23" s="403"/>
      <c r="CQ23" s="403"/>
      <c r="CR23" s="403"/>
      <c r="CS23" s="403"/>
      <c r="CT23" s="403"/>
      <c r="CU23" s="403"/>
      <c r="CV23" s="403"/>
      <c r="CW23" s="403"/>
      <c r="CX23" s="403"/>
      <c r="CY23" s="403"/>
      <c r="CZ23" s="403"/>
      <c r="DA23" s="403"/>
      <c r="DB23" s="403"/>
      <c r="DC23" s="403"/>
      <c r="DD23" s="403"/>
      <c r="DE23" s="403"/>
      <c r="DF23" s="403"/>
      <c r="DG23" s="403"/>
      <c r="DH23" s="403"/>
      <c r="DI23" s="403"/>
    </row>
    <row r="24" spans="1:128" s="408" customFormat="1" x14ac:dyDescent="0.35">
      <c r="A24" s="403"/>
      <c r="B24" s="403"/>
      <c r="C24" s="403"/>
      <c r="D24" s="414"/>
      <c r="E24" s="403"/>
      <c r="F24" s="403"/>
      <c r="G24" s="403"/>
      <c r="H24" s="403"/>
      <c r="I24" s="403"/>
      <c r="J24" s="403"/>
      <c r="K24" s="403"/>
      <c r="L24" s="403"/>
      <c r="M24" s="403"/>
      <c r="N24" s="403"/>
      <c r="O24" s="403"/>
      <c r="P24" s="403"/>
      <c r="Q24" s="403"/>
      <c r="R24" s="403"/>
      <c r="S24" s="396"/>
      <c r="T24" s="396"/>
      <c r="U24" s="403"/>
      <c r="V24" s="403"/>
      <c r="W24" s="403"/>
      <c r="X24" s="403"/>
      <c r="Y24" s="403"/>
      <c r="Z24" s="403"/>
      <c r="AA24" s="403"/>
      <c r="AB24" s="403"/>
      <c r="AC24" s="403"/>
      <c r="AD24" s="403"/>
      <c r="AE24" s="403"/>
      <c r="AF24" s="403"/>
      <c r="AG24" s="403"/>
      <c r="AH24" s="403"/>
      <c r="AI24" s="403"/>
      <c r="AJ24" s="403"/>
      <c r="AK24" s="403"/>
      <c r="AL24" s="403"/>
      <c r="AM24" s="403"/>
      <c r="AN24" s="403"/>
      <c r="AO24" s="403"/>
      <c r="AP24" s="403"/>
      <c r="AQ24" s="403"/>
      <c r="AR24" s="403"/>
      <c r="AS24" s="403"/>
      <c r="AT24" s="403"/>
      <c r="AU24" s="403"/>
      <c r="AV24" s="403"/>
      <c r="AW24" s="403"/>
      <c r="AX24" s="403"/>
      <c r="AY24" s="403"/>
      <c r="AZ24" s="403"/>
      <c r="BA24" s="403"/>
      <c r="BB24" s="403"/>
      <c r="BC24" s="403"/>
      <c r="BD24" s="403"/>
      <c r="BE24" s="403"/>
      <c r="BF24" s="403"/>
      <c r="BG24" s="403"/>
      <c r="BH24" s="403"/>
      <c r="BI24" s="403"/>
      <c r="BJ24" s="403"/>
      <c r="BK24" s="403"/>
      <c r="BL24" s="403"/>
      <c r="BM24" s="403"/>
      <c r="BN24" s="403"/>
      <c r="BO24" s="403"/>
      <c r="BP24" s="403"/>
      <c r="BQ24" s="403"/>
      <c r="BR24" s="403"/>
      <c r="BS24" s="403"/>
      <c r="BT24" s="403"/>
      <c r="BU24" s="403"/>
      <c r="BV24" s="403"/>
      <c r="BW24" s="403"/>
      <c r="BX24" s="403"/>
      <c r="BY24" s="403"/>
      <c r="BZ24" s="403"/>
      <c r="CA24" s="403"/>
      <c r="CB24" s="403"/>
      <c r="CC24" s="403"/>
      <c r="CD24" s="403"/>
      <c r="CE24" s="403"/>
      <c r="CF24" s="403"/>
      <c r="CG24" s="403"/>
      <c r="CH24" s="403"/>
      <c r="CI24" s="403"/>
      <c r="CJ24" s="403"/>
      <c r="CK24" s="403"/>
      <c r="CL24" s="403"/>
      <c r="CM24" s="403"/>
      <c r="CN24" s="403"/>
      <c r="CO24" s="403"/>
      <c r="CP24" s="403"/>
      <c r="CQ24" s="403"/>
      <c r="CR24" s="403"/>
      <c r="CS24" s="403"/>
      <c r="CT24" s="403"/>
      <c r="CU24" s="403"/>
      <c r="CV24" s="403"/>
      <c r="CW24" s="403"/>
      <c r="CX24" s="403"/>
      <c r="CY24" s="403"/>
      <c r="CZ24" s="403"/>
      <c r="DA24" s="403"/>
      <c r="DB24" s="403"/>
      <c r="DC24" s="403"/>
      <c r="DD24" s="403"/>
      <c r="DE24" s="403"/>
      <c r="DF24" s="403"/>
      <c r="DG24" s="403"/>
      <c r="DH24" s="403"/>
      <c r="DI24" s="403"/>
    </row>
    <row r="25" spans="1:128" s="408" customFormat="1" x14ac:dyDescent="0.35">
      <c r="A25" s="403"/>
      <c r="B25" s="403"/>
      <c r="C25" s="403"/>
      <c r="D25" s="414"/>
      <c r="E25" s="414"/>
      <c r="F25" s="414"/>
      <c r="G25" s="414"/>
      <c r="H25" s="414"/>
      <c r="I25" s="414"/>
      <c r="J25" s="414"/>
      <c r="K25" s="414"/>
      <c r="L25" s="414"/>
      <c r="M25" s="414"/>
      <c r="N25" s="414"/>
      <c r="O25" s="414"/>
      <c r="P25" s="414"/>
      <c r="Q25" s="414"/>
      <c r="R25" s="414"/>
      <c r="S25" s="396"/>
      <c r="T25" s="396"/>
      <c r="U25" s="403"/>
      <c r="V25" s="403"/>
      <c r="W25" s="403"/>
      <c r="X25" s="403"/>
      <c r="Y25" s="403"/>
      <c r="Z25" s="403"/>
      <c r="AA25" s="403"/>
      <c r="AB25" s="403"/>
      <c r="AC25" s="403"/>
      <c r="AD25" s="403"/>
      <c r="AE25" s="403"/>
      <c r="AF25" s="403"/>
      <c r="AG25" s="403"/>
      <c r="AH25" s="403"/>
      <c r="AI25" s="403"/>
      <c r="AJ25" s="403"/>
      <c r="AK25" s="403"/>
      <c r="AL25" s="403"/>
      <c r="AM25" s="403"/>
      <c r="AN25" s="403"/>
      <c r="AO25" s="403"/>
      <c r="AP25" s="403"/>
      <c r="AQ25" s="403"/>
      <c r="AR25" s="403"/>
      <c r="AS25" s="403"/>
      <c r="AT25" s="403"/>
      <c r="AU25" s="403"/>
      <c r="AV25" s="403"/>
      <c r="AW25" s="403"/>
      <c r="AX25" s="403"/>
      <c r="AY25" s="403"/>
      <c r="AZ25" s="403"/>
      <c r="BA25" s="403"/>
      <c r="BB25" s="403"/>
      <c r="BC25" s="403"/>
      <c r="BD25" s="403"/>
      <c r="BE25" s="403"/>
      <c r="BF25" s="403"/>
      <c r="BG25" s="403"/>
      <c r="BH25" s="403"/>
      <c r="BI25" s="403"/>
      <c r="BJ25" s="403"/>
      <c r="BK25" s="403"/>
      <c r="BL25" s="403"/>
      <c r="BM25" s="403"/>
      <c r="BN25" s="403"/>
      <c r="BO25" s="403"/>
      <c r="BP25" s="403"/>
      <c r="BQ25" s="403"/>
      <c r="BR25" s="403"/>
      <c r="BS25" s="403"/>
      <c r="BT25" s="403"/>
      <c r="BU25" s="403"/>
      <c r="BV25" s="403"/>
      <c r="BW25" s="403"/>
      <c r="BX25" s="403"/>
      <c r="BY25" s="403"/>
      <c r="BZ25" s="403"/>
      <c r="CA25" s="403"/>
      <c r="CB25" s="403"/>
      <c r="CC25" s="403"/>
      <c r="CD25" s="403"/>
      <c r="CE25" s="403"/>
      <c r="CF25" s="403"/>
      <c r="CG25" s="403"/>
      <c r="CH25" s="403"/>
      <c r="CI25" s="403"/>
      <c r="CJ25" s="403"/>
      <c r="CK25" s="403"/>
      <c r="CL25" s="403"/>
      <c r="CM25" s="403"/>
      <c r="CN25" s="403"/>
      <c r="CO25" s="403"/>
      <c r="CP25" s="403"/>
      <c r="CQ25" s="403"/>
      <c r="CR25" s="403"/>
      <c r="CS25" s="403"/>
      <c r="CT25" s="403"/>
      <c r="CU25" s="403"/>
      <c r="CV25" s="403"/>
      <c r="CW25" s="403"/>
      <c r="CX25" s="403"/>
      <c r="CY25" s="403"/>
      <c r="CZ25" s="403"/>
      <c r="DA25" s="403"/>
      <c r="DB25" s="403"/>
      <c r="DC25" s="403"/>
      <c r="DD25" s="403"/>
      <c r="DE25" s="403"/>
      <c r="DF25" s="403"/>
      <c r="DG25" s="403"/>
      <c r="DH25" s="403"/>
      <c r="DI25" s="403"/>
    </row>
    <row r="26" spans="1:128" s="408" customFormat="1" x14ac:dyDescent="0.35">
      <c r="A26" s="403"/>
      <c r="B26" s="403"/>
      <c r="C26" s="403"/>
      <c r="D26" s="403"/>
      <c r="E26" s="403"/>
      <c r="F26" s="403"/>
      <c r="G26" s="403"/>
      <c r="H26" s="403"/>
      <c r="I26" s="403"/>
      <c r="J26" s="403"/>
      <c r="K26" s="403"/>
      <c r="L26" s="403"/>
      <c r="M26" s="403"/>
      <c r="N26" s="403"/>
      <c r="O26" s="403"/>
      <c r="P26" s="398"/>
      <c r="Q26" s="403"/>
      <c r="R26" s="403"/>
      <c r="S26" s="396"/>
      <c r="T26" s="396"/>
      <c r="U26" s="403"/>
      <c r="V26" s="403"/>
      <c r="W26" s="403"/>
      <c r="X26" s="403"/>
      <c r="Y26" s="403"/>
      <c r="Z26" s="403"/>
      <c r="AA26" s="403"/>
      <c r="AB26" s="403"/>
      <c r="AC26" s="403"/>
      <c r="AD26" s="403"/>
      <c r="AE26" s="403"/>
      <c r="AF26" s="403"/>
      <c r="AG26" s="403"/>
      <c r="AH26" s="403"/>
      <c r="AI26" s="403"/>
      <c r="AJ26" s="403"/>
      <c r="AK26" s="403"/>
      <c r="AL26" s="403"/>
      <c r="AM26" s="403"/>
      <c r="AN26" s="403"/>
      <c r="AO26" s="403"/>
      <c r="AP26" s="403"/>
      <c r="AQ26" s="403"/>
      <c r="AR26" s="403"/>
      <c r="AS26" s="403"/>
      <c r="AT26" s="403"/>
      <c r="AU26" s="403"/>
      <c r="AV26" s="403"/>
      <c r="AW26" s="403"/>
      <c r="AX26" s="403"/>
      <c r="AY26" s="403"/>
      <c r="AZ26" s="403"/>
      <c r="BA26" s="403"/>
      <c r="BB26" s="403"/>
      <c r="BC26" s="403"/>
      <c r="BD26" s="403"/>
      <c r="BE26" s="403"/>
      <c r="BF26" s="403"/>
      <c r="BG26" s="403"/>
      <c r="BH26" s="403"/>
      <c r="BI26" s="403"/>
      <c r="BJ26" s="403"/>
      <c r="BK26" s="403"/>
      <c r="BL26" s="403"/>
      <c r="BM26" s="403"/>
      <c r="BN26" s="403"/>
      <c r="BO26" s="403"/>
      <c r="BP26" s="403"/>
      <c r="BQ26" s="403"/>
      <c r="BR26" s="403"/>
      <c r="BS26" s="403"/>
      <c r="BT26" s="403"/>
      <c r="BU26" s="403"/>
      <c r="BV26" s="403"/>
      <c r="BW26" s="403"/>
      <c r="BX26" s="403"/>
      <c r="BY26" s="403"/>
      <c r="BZ26" s="403"/>
      <c r="CA26" s="403"/>
      <c r="CB26" s="403"/>
      <c r="CC26" s="403"/>
      <c r="CD26" s="403"/>
      <c r="CE26" s="403"/>
      <c r="CF26" s="403"/>
      <c r="CG26" s="403"/>
      <c r="CH26" s="403"/>
      <c r="CI26" s="403"/>
      <c r="CJ26" s="403"/>
      <c r="CK26" s="403"/>
      <c r="CL26" s="403"/>
      <c r="CM26" s="403"/>
      <c r="CN26" s="403"/>
      <c r="CO26" s="403"/>
      <c r="CP26" s="403"/>
      <c r="CQ26" s="403"/>
      <c r="CR26" s="403"/>
      <c r="CS26" s="403"/>
      <c r="CT26" s="403"/>
      <c r="CU26" s="403"/>
      <c r="CV26" s="403"/>
      <c r="CW26" s="403"/>
      <c r="CX26" s="403"/>
      <c r="CY26" s="403"/>
      <c r="CZ26" s="403"/>
      <c r="DA26" s="403"/>
      <c r="DB26" s="403"/>
      <c r="DC26" s="403"/>
      <c r="DD26" s="403"/>
      <c r="DE26" s="403"/>
      <c r="DF26" s="403"/>
      <c r="DG26" s="403"/>
      <c r="DH26" s="403"/>
      <c r="DI26" s="403"/>
    </row>
    <row r="27" spans="1:128" x14ac:dyDescent="0.35">
      <c r="DJ27" s="82"/>
      <c r="DK27" s="82"/>
      <c r="DL27" s="82"/>
      <c r="DM27" s="82"/>
      <c r="DN27" s="82"/>
      <c r="DO27" s="82"/>
      <c r="DP27" s="82"/>
      <c r="DQ27" s="82"/>
      <c r="DR27" s="82"/>
      <c r="DS27" s="82"/>
      <c r="DT27" s="82"/>
      <c r="DU27" s="82"/>
      <c r="DV27" s="82"/>
      <c r="DW27" s="82"/>
      <c r="DX27" s="82"/>
    </row>
    <row r="28" spans="1:128" x14ac:dyDescent="0.35">
      <c r="DJ28" s="82"/>
      <c r="DK28" s="82"/>
      <c r="DL28" s="82"/>
      <c r="DM28" s="82"/>
      <c r="DN28" s="82"/>
      <c r="DO28" s="82"/>
      <c r="DP28" s="82"/>
      <c r="DQ28" s="82"/>
      <c r="DR28" s="82"/>
      <c r="DS28" s="82"/>
      <c r="DT28" s="82"/>
      <c r="DU28" s="82"/>
      <c r="DV28" s="82"/>
      <c r="DW28" s="82"/>
      <c r="DX28" s="82"/>
    </row>
  </sheetData>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topLeftCell="E7" zoomScaleNormal="100" zoomScalePageLayoutView="80" workbookViewId="0">
      <selection activeCell="D7" sqref="D7:K17"/>
    </sheetView>
  </sheetViews>
  <sheetFormatPr defaultColWidth="9.1796875" defaultRowHeight="14.5" x14ac:dyDescent="0.35"/>
  <cols>
    <col min="1" max="1" width="9.1796875" style="82" customWidth="1"/>
    <col min="2" max="2" width="9.1796875" style="117" customWidth="1"/>
    <col min="3" max="3" width="64.453125" style="82" customWidth="1"/>
    <col min="4" max="11" width="23" style="82" customWidth="1"/>
    <col min="12" max="16384" width="9.1796875" style="82"/>
  </cols>
  <sheetData>
    <row r="1" spans="1:16" s="38" customFormat="1" ht="15" thickBot="1" x14ac:dyDescent="0.4">
      <c r="A1" s="3"/>
      <c r="B1" s="36"/>
      <c r="C1" s="37"/>
      <c r="E1" s="7"/>
      <c r="F1" s="7"/>
      <c r="G1" s="7"/>
      <c r="H1" s="7"/>
      <c r="I1" s="7"/>
      <c r="J1" s="7"/>
      <c r="K1" s="7"/>
      <c r="L1" s="7"/>
      <c r="M1" s="7"/>
      <c r="N1" s="7"/>
      <c r="O1" s="7"/>
      <c r="P1" s="7"/>
    </row>
    <row r="2" spans="1:16" s="8" customFormat="1" ht="41.25" customHeight="1" thickBot="1" x14ac:dyDescent="0.4">
      <c r="A2" s="7"/>
      <c r="B2" s="908" t="s">
        <v>241</v>
      </c>
      <c r="C2" s="909"/>
      <c r="D2" s="909"/>
      <c r="E2" s="1222"/>
      <c r="F2" s="1222"/>
      <c r="G2" s="1222"/>
      <c r="H2" s="1222"/>
      <c r="I2" s="1222"/>
      <c r="J2" s="1222"/>
      <c r="K2" s="1223"/>
      <c r="L2" s="7"/>
      <c r="M2" s="7"/>
      <c r="N2" s="7"/>
      <c r="O2" s="7"/>
      <c r="P2" s="7"/>
    </row>
    <row r="3" spans="1:16" x14ac:dyDescent="0.35">
      <c r="B3" s="803" t="s">
        <v>1148</v>
      </c>
    </row>
    <row r="4" spans="1:16" ht="15" thickBot="1" x14ac:dyDescent="0.4">
      <c r="A4" s="78"/>
      <c r="B4" s="79"/>
      <c r="C4" s="80"/>
      <c r="D4" s="81"/>
      <c r="E4" s="81"/>
      <c r="F4" s="81"/>
      <c r="G4" s="81"/>
      <c r="H4" s="81"/>
      <c r="I4" s="81"/>
      <c r="J4" s="81"/>
      <c r="K4" s="81"/>
      <c r="L4" s="78"/>
    </row>
    <row r="5" spans="1:16" ht="15" thickBot="1" x14ac:dyDescent="0.4">
      <c r="B5" s="83"/>
      <c r="C5" s="84"/>
      <c r="D5" s="85" t="s">
        <v>205</v>
      </c>
      <c r="E5" s="86" t="s">
        <v>206</v>
      </c>
      <c r="F5" s="85" t="s">
        <v>207</v>
      </c>
      <c r="G5" s="87" t="s">
        <v>208</v>
      </c>
      <c r="H5" s="85" t="s">
        <v>209</v>
      </c>
      <c r="I5" s="86" t="s">
        <v>210</v>
      </c>
      <c r="J5" s="85" t="s">
        <v>211</v>
      </c>
      <c r="K5" s="88" t="s">
        <v>212</v>
      </c>
      <c r="L5" s="84"/>
    </row>
    <row r="6" spans="1:16" ht="66" customHeight="1" thickBot="1" x14ac:dyDescent="0.4">
      <c r="B6" s="83"/>
      <c r="C6" s="84"/>
      <c r="D6" s="89" t="s">
        <v>242</v>
      </c>
      <c r="E6" s="90" t="s">
        <v>243</v>
      </c>
      <c r="F6" s="89" t="s">
        <v>244</v>
      </c>
      <c r="G6" s="89" t="s">
        <v>245</v>
      </c>
      <c r="H6" s="89" t="s">
        <v>246</v>
      </c>
      <c r="I6" s="89" t="s">
        <v>247</v>
      </c>
      <c r="J6" s="89" t="s">
        <v>248</v>
      </c>
      <c r="K6" s="89" t="s">
        <v>249</v>
      </c>
      <c r="L6" s="84"/>
    </row>
    <row r="7" spans="1:16" ht="15" thickBot="1" x14ac:dyDescent="0.4">
      <c r="A7" s="78"/>
      <c r="B7" s="91" t="s">
        <v>250</v>
      </c>
      <c r="C7" s="497" t="s">
        <v>251</v>
      </c>
      <c r="D7" s="93">
        <v>0</v>
      </c>
      <c r="E7" s="94">
        <v>0</v>
      </c>
      <c r="F7" s="95"/>
      <c r="G7" s="96" t="s">
        <v>252</v>
      </c>
      <c r="H7" s="97">
        <v>0</v>
      </c>
      <c r="I7" s="97">
        <v>0</v>
      </c>
      <c r="J7" s="97">
        <v>0</v>
      </c>
      <c r="K7" s="97">
        <v>0</v>
      </c>
      <c r="L7" s="84"/>
    </row>
    <row r="8" spans="1:16" ht="15" thickBot="1" x14ac:dyDescent="0.4">
      <c r="A8" s="78"/>
      <c r="B8" s="98" t="s">
        <v>253</v>
      </c>
      <c r="C8" s="92" t="s">
        <v>254</v>
      </c>
      <c r="D8" s="99">
        <v>0</v>
      </c>
      <c r="E8" s="97">
        <v>0</v>
      </c>
      <c r="F8" s="100"/>
      <c r="G8" s="101" t="s">
        <v>252</v>
      </c>
      <c r="H8" s="97">
        <v>0</v>
      </c>
      <c r="I8" s="97">
        <v>0</v>
      </c>
      <c r="J8" s="97">
        <v>0</v>
      </c>
      <c r="K8" s="97">
        <v>0</v>
      </c>
      <c r="L8" s="84"/>
    </row>
    <row r="9" spans="1:16" ht="15" thickBot="1" x14ac:dyDescent="0.4">
      <c r="A9" s="78"/>
      <c r="B9" s="98">
        <v>1</v>
      </c>
      <c r="C9" s="92" t="s">
        <v>255</v>
      </c>
      <c r="D9" s="99">
        <v>0</v>
      </c>
      <c r="E9" s="97">
        <v>165.87972884999999</v>
      </c>
      <c r="F9" s="95"/>
      <c r="G9" s="101" t="s">
        <v>252</v>
      </c>
      <c r="H9" s="97">
        <v>232.23161875</v>
      </c>
      <c r="I9" s="97">
        <v>181.29945171</v>
      </c>
      <c r="J9" s="97">
        <v>181.29945171</v>
      </c>
      <c r="K9" s="97">
        <v>0</v>
      </c>
      <c r="L9" s="84"/>
    </row>
    <row r="10" spans="1:16" ht="28.5" thickBot="1" x14ac:dyDescent="0.4">
      <c r="A10" s="78"/>
      <c r="B10" s="98">
        <v>2</v>
      </c>
      <c r="C10" s="92" t="s">
        <v>256</v>
      </c>
      <c r="D10" s="102"/>
      <c r="E10" s="95"/>
      <c r="F10" s="103">
        <v>0</v>
      </c>
      <c r="G10" s="104">
        <v>1.4</v>
      </c>
      <c r="H10" s="97">
        <v>0</v>
      </c>
      <c r="I10" s="97">
        <v>0</v>
      </c>
      <c r="J10" s="97">
        <v>0</v>
      </c>
      <c r="K10" s="97">
        <v>0</v>
      </c>
      <c r="L10" s="84"/>
    </row>
    <row r="11" spans="1:16" ht="15" thickBot="1" x14ac:dyDescent="0.4">
      <c r="A11" s="78"/>
      <c r="B11" s="98" t="s">
        <v>257</v>
      </c>
      <c r="C11" s="92" t="s">
        <v>258</v>
      </c>
      <c r="D11" s="102"/>
      <c r="E11" s="95"/>
      <c r="F11" s="103">
        <v>0</v>
      </c>
      <c r="G11" s="105"/>
      <c r="H11" s="97">
        <v>0</v>
      </c>
      <c r="I11" s="97">
        <v>0</v>
      </c>
      <c r="J11" s="97">
        <v>0</v>
      </c>
      <c r="K11" s="97">
        <v>0</v>
      </c>
      <c r="L11" s="84"/>
    </row>
    <row r="12" spans="1:16" ht="15" thickBot="1" x14ac:dyDescent="0.4">
      <c r="A12" s="78"/>
      <c r="B12" s="98" t="s">
        <v>259</v>
      </c>
      <c r="C12" s="92" t="s">
        <v>260</v>
      </c>
      <c r="D12" s="102"/>
      <c r="E12" s="95"/>
      <c r="F12" s="103">
        <v>0</v>
      </c>
      <c r="G12" s="105"/>
      <c r="H12" s="97">
        <v>0</v>
      </c>
      <c r="I12" s="97">
        <v>0</v>
      </c>
      <c r="J12" s="97">
        <v>0</v>
      </c>
      <c r="K12" s="97">
        <v>0</v>
      </c>
      <c r="L12" s="84"/>
    </row>
    <row r="13" spans="1:16" ht="15" thickBot="1" x14ac:dyDescent="0.4">
      <c r="A13" s="78"/>
      <c r="B13" s="98" t="s">
        <v>261</v>
      </c>
      <c r="C13" s="92" t="s">
        <v>262</v>
      </c>
      <c r="D13" s="102"/>
      <c r="E13" s="95"/>
      <c r="F13" s="103">
        <v>0</v>
      </c>
      <c r="G13" s="105"/>
      <c r="H13" s="97">
        <v>0</v>
      </c>
      <c r="I13" s="97">
        <v>0</v>
      </c>
      <c r="J13" s="97">
        <v>0</v>
      </c>
      <c r="K13" s="97">
        <v>0</v>
      </c>
      <c r="L13" s="84"/>
    </row>
    <row r="14" spans="1:16" ht="28.5" thickBot="1" x14ac:dyDescent="0.4">
      <c r="A14" s="78"/>
      <c r="B14" s="98">
        <v>3</v>
      </c>
      <c r="C14" s="92" t="s">
        <v>263</v>
      </c>
      <c r="D14" s="102"/>
      <c r="E14" s="95"/>
      <c r="F14" s="95"/>
      <c r="G14" s="105"/>
      <c r="H14" s="97">
        <v>0</v>
      </c>
      <c r="I14" s="97">
        <v>0</v>
      </c>
      <c r="J14" s="97">
        <v>0</v>
      </c>
      <c r="K14" s="97">
        <v>0</v>
      </c>
      <c r="L14" s="84"/>
    </row>
    <row r="15" spans="1:16" ht="28.5" thickBot="1" x14ac:dyDescent="0.4">
      <c r="A15" s="78"/>
      <c r="B15" s="98">
        <v>4</v>
      </c>
      <c r="C15" s="92" t="s">
        <v>264</v>
      </c>
      <c r="D15" s="102"/>
      <c r="E15" s="95"/>
      <c r="F15" s="95"/>
      <c r="G15" s="105"/>
      <c r="H15" s="97">
        <v>0</v>
      </c>
      <c r="I15" s="97">
        <v>0</v>
      </c>
      <c r="J15" s="97">
        <v>0</v>
      </c>
      <c r="K15" s="97">
        <v>0</v>
      </c>
      <c r="L15" s="84"/>
    </row>
    <row r="16" spans="1:16" ht="15" thickBot="1" x14ac:dyDescent="0.4">
      <c r="A16" s="78"/>
      <c r="B16" s="106">
        <v>5</v>
      </c>
      <c r="C16" s="92" t="s">
        <v>265</v>
      </c>
      <c r="D16" s="102"/>
      <c r="E16" s="95"/>
      <c r="F16" s="107"/>
      <c r="G16" s="108"/>
      <c r="H16" s="97">
        <v>0</v>
      </c>
      <c r="I16" s="97">
        <v>0</v>
      </c>
      <c r="J16" s="97">
        <v>0</v>
      </c>
      <c r="K16" s="97">
        <v>0</v>
      </c>
      <c r="L16" s="84"/>
    </row>
    <row r="17" spans="1:12" ht="15" thickBot="1" x14ac:dyDescent="0.4">
      <c r="A17" s="78"/>
      <c r="B17" s="109">
        <v>6</v>
      </c>
      <c r="C17" s="110" t="s">
        <v>232</v>
      </c>
      <c r="D17" s="111"/>
      <c r="E17" s="112"/>
      <c r="F17" s="113"/>
      <c r="G17" s="114"/>
      <c r="H17" s="115">
        <v>232.23161875</v>
      </c>
      <c r="I17" s="115">
        <v>181.29945171</v>
      </c>
      <c r="J17" s="115">
        <v>181.29945171</v>
      </c>
      <c r="K17" s="116">
        <v>0</v>
      </c>
      <c r="L17" s="84"/>
    </row>
    <row r="18" spans="1:12" x14ac:dyDescent="0.35">
      <c r="A18" s="78"/>
    </row>
    <row r="19" spans="1:12" x14ac:dyDescent="0.35">
      <c r="A19" s="78"/>
    </row>
    <row r="38" spans="12:12" ht="23.5" x14ac:dyDescent="0.55000000000000004">
      <c r="L38" s="118"/>
    </row>
    <row r="39" spans="12:12" x14ac:dyDescent="0.35">
      <c r="L39" s="119"/>
    </row>
  </sheetData>
  <mergeCells count="1">
    <mergeCell ref="B2:K2"/>
  </mergeCells>
  <pageMargins left="0.70866141732283472" right="0.70866141732283472" top="0.74803149606299213" bottom="0.74803149606299213" header="0.31496062992125984" footer="0.31496062992125984"/>
  <pageSetup scale="48"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90" zoomScaleNormal="90" workbookViewId="0">
      <selection activeCell="B2" sqref="B2:E13"/>
    </sheetView>
  </sheetViews>
  <sheetFormatPr defaultColWidth="9.1796875" defaultRowHeight="14.5" x14ac:dyDescent="0.35"/>
  <cols>
    <col min="1" max="1" width="6.81640625" style="82" customWidth="1"/>
    <col min="2" max="2" width="10.54296875" style="82" customWidth="1"/>
    <col min="3" max="3" width="86.81640625" style="82" customWidth="1"/>
    <col min="4" max="4" width="18" style="82" customWidth="1"/>
    <col min="5" max="5" width="18.7265625" style="82" customWidth="1"/>
    <col min="6" max="16384" width="9.1796875" style="82"/>
  </cols>
  <sheetData>
    <row r="1" spans="1:5" ht="15" thickBot="1" x14ac:dyDescent="0.4">
      <c r="A1" s="3"/>
    </row>
    <row r="2" spans="1:5" ht="27" customHeight="1" thickBot="1" x14ac:dyDescent="0.4">
      <c r="B2" s="908" t="s">
        <v>949</v>
      </c>
      <c r="C2" s="909"/>
      <c r="D2" s="909"/>
      <c r="E2" s="1224"/>
    </row>
    <row r="3" spans="1:5" ht="15.5" x14ac:dyDescent="0.35">
      <c r="A3" s="120"/>
      <c r="B3" s="804" t="s">
        <v>1149</v>
      </c>
    </row>
    <row r="4" spans="1:5" ht="15" thickBot="1" x14ac:dyDescent="0.4">
      <c r="B4" s="121"/>
      <c r="D4" s="121"/>
      <c r="E4" s="121"/>
    </row>
    <row r="5" spans="1:5" ht="15.75" customHeight="1" thickBot="1" x14ac:dyDescent="0.4">
      <c r="B5" s="84"/>
      <c r="C5" s="122"/>
      <c r="D5" s="85" t="s">
        <v>205</v>
      </c>
      <c r="E5" s="85" t="s">
        <v>206</v>
      </c>
    </row>
    <row r="6" spans="1:5" ht="26.25" customHeight="1" x14ac:dyDescent="0.35">
      <c r="B6" s="84"/>
      <c r="C6" s="1225"/>
      <c r="D6" s="1226" t="s">
        <v>248</v>
      </c>
      <c r="E6" s="1228" t="s">
        <v>266</v>
      </c>
    </row>
    <row r="7" spans="1:5" ht="19.5" customHeight="1" thickBot="1" x14ac:dyDescent="0.4">
      <c r="B7" s="84"/>
      <c r="C7" s="1225"/>
      <c r="D7" s="1227"/>
      <c r="E7" s="1229"/>
    </row>
    <row r="8" spans="1:5" ht="15" thickBot="1" x14ac:dyDescent="0.4">
      <c r="B8" s="123">
        <v>1</v>
      </c>
      <c r="C8" s="65" t="s">
        <v>267</v>
      </c>
      <c r="D8" s="124">
        <v>0</v>
      </c>
      <c r="E8" s="125">
        <v>0</v>
      </c>
    </row>
    <row r="9" spans="1:5" ht="15" thickBot="1" x14ac:dyDescent="0.4">
      <c r="B9" s="123">
        <v>2</v>
      </c>
      <c r="C9" s="126" t="s">
        <v>268</v>
      </c>
      <c r="D9" s="95"/>
      <c r="E9" s="125">
        <v>0</v>
      </c>
    </row>
    <row r="10" spans="1:5" ht="15" thickBot="1" x14ac:dyDescent="0.4">
      <c r="B10" s="123">
        <v>3</v>
      </c>
      <c r="C10" s="126" t="s">
        <v>269</v>
      </c>
      <c r="D10" s="95"/>
      <c r="E10" s="125">
        <v>0</v>
      </c>
    </row>
    <row r="11" spans="1:5" ht="15" thickBot="1" x14ac:dyDescent="0.4">
      <c r="B11" s="123">
        <v>4</v>
      </c>
      <c r="C11" s="126" t="s">
        <v>270</v>
      </c>
      <c r="D11" s="127">
        <v>0</v>
      </c>
      <c r="E11" s="125">
        <v>0</v>
      </c>
    </row>
    <row r="12" spans="1:5" ht="15" thickBot="1" x14ac:dyDescent="0.4">
      <c r="B12" s="123" t="s">
        <v>271</v>
      </c>
      <c r="C12" s="128" t="s">
        <v>272</v>
      </c>
      <c r="D12" s="127">
        <v>0</v>
      </c>
      <c r="E12" s="125">
        <v>0</v>
      </c>
    </row>
    <row r="13" spans="1:5" ht="15" thickBot="1" x14ac:dyDescent="0.4">
      <c r="B13" s="129">
        <v>5</v>
      </c>
      <c r="C13" s="130" t="s">
        <v>273</v>
      </c>
      <c r="D13" s="131">
        <v>0</v>
      </c>
      <c r="E13" s="131">
        <v>0</v>
      </c>
    </row>
    <row r="14" spans="1:5" x14ac:dyDescent="0.35">
      <c r="C14" s="120"/>
    </row>
    <row r="15" spans="1:5" x14ac:dyDescent="0.35">
      <c r="B15" s="84"/>
    </row>
    <row r="16" spans="1:5" x14ac:dyDescent="0.35">
      <c r="B16" s="84"/>
    </row>
  </sheetData>
  <mergeCells count="4">
    <mergeCell ref="B2:E2"/>
    <mergeCell ref="C6:C7"/>
    <mergeCell ref="D6:D7"/>
    <mergeCell ref="E6:E7"/>
  </mergeCells>
  <pageMargins left="0.70866141732283472" right="0.70866141732283472" top="0.74803149606299213" bottom="0.74803149606299213" header="0.31496062992125984" footer="0.31496062992125984"/>
  <pageSetup scale="93"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topLeftCell="I4" zoomScale="90" zoomScaleNormal="90" zoomScalePageLayoutView="70" workbookViewId="0">
      <selection activeCell="D9" sqref="D9:O19"/>
    </sheetView>
  </sheetViews>
  <sheetFormatPr defaultColWidth="9.1796875" defaultRowHeight="14.5" x14ac:dyDescent="0.35"/>
  <cols>
    <col min="1" max="1" width="9.1796875" style="82"/>
    <col min="2" max="2" width="9.1796875" style="132"/>
    <col min="3" max="3" width="58.26953125" style="82" customWidth="1"/>
    <col min="4" max="4" width="25.453125" style="82" customWidth="1"/>
    <col min="5" max="5" width="26.453125" style="82" customWidth="1"/>
    <col min="6" max="6" width="26.7265625" style="82" customWidth="1"/>
    <col min="7" max="7" width="26.26953125" style="82" customWidth="1"/>
    <col min="8" max="8" width="27" style="82" customWidth="1"/>
    <col min="9" max="9" width="26.26953125" style="82" customWidth="1"/>
    <col min="10" max="10" width="28.1796875" style="82" customWidth="1"/>
    <col min="11" max="11" width="27.7265625" style="82" customWidth="1"/>
    <col min="12" max="12" width="26.7265625" style="82" customWidth="1"/>
    <col min="13" max="13" width="28" style="82" customWidth="1"/>
    <col min="14" max="14" width="27.54296875" style="82" customWidth="1"/>
    <col min="15" max="15" width="28.54296875" style="120" customWidth="1"/>
    <col min="16" max="16384" width="9.1796875" style="82"/>
  </cols>
  <sheetData>
    <row r="1" spans="1:17" ht="15" thickBot="1" x14ac:dyDescent="0.4">
      <c r="A1" s="3"/>
    </row>
    <row r="2" spans="1:17" ht="48" customHeight="1" thickBot="1" x14ac:dyDescent="0.4">
      <c r="C2" s="884" t="s">
        <v>274</v>
      </c>
      <c r="D2" s="885"/>
      <c r="E2" s="885"/>
      <c r="F2" s="885"/>
      <c r="G2" s="885"/>
      <c r="H2" s="885"/>
      <c r="I2" s="885"/>
      <c r="J2" s="1222"/>
      <c r="K2" s="1222"/>
      <c r="L2" s="1222"/>
      <c r="M2" s="1222"/>
      <c r="N2" s="1222"/>
      <c r="O2" s="1223"/>
    </row>
    <row r="3" spans="1:17" ht="15.5" x14ac:dyDescent="0.35">
      <c r="C3" s="805" t="s">
        <v>1150</v>
      </c>
    </row>
    <row r="4" spans="1:17" ht="15.5" x14ac:dyDescent="0.35">
      <c r="C4" s="122"/>
    </row>
    <row r="5" spans="1:17" ht="15" thickBot="1" x14ac:dyDescent="0.4">
      <c r="B5" s="133"/>
    </row>
    <row r="6" spans="1:17" ht="20.149999999999999" customHeight="1" x14ac:dyDescent="0.35">
      <c r="B6" s="83"/>
      <c r="C6" s="134"/>
      <c r="D6" s="1230" t="s">
        <v>275</v>
      </c>
      <c r="E6" s="1231"/>
      <c r="F6" s="1231"/>
      <c r="G6" s="1231"/>
      <c r="H6" s="1231"/>
      <c r="I6" s="1231"/>
      <c r="J6" s="1231"/>
      <c r="K6" s="1231"/>
      <c r="L6" s="1231"/>
      <c r="M6" s="1231"/>
      <c r="N6" s="1232"/>
      <c r="O6" s="135"/>
    </row>
    <row r="7" spans="1:17" ht="20.149999999999999" customHeight="1" x14ac:dyDescent="0.35">
      <c r="B7" s="83"/>
      <c r="C7" s="134"/>
      <c r="D7" s="136" t="s">
        <v>205</v>
      </c>
      <c r="E7" s="137" t="s">
        <v>206</v>
      </c>
      <c r="F7" s="137" t="s">
        <v>207</v>
      </c>
      <c r="G7" s="137" t="s">
        <v>208</v>
      </c>
      <c r="H7" s="137" t="s">
        <v>209</v>
      </c>
      <c r="I7" s="137" t="s">
        <v>210</v>
      </c>
      <c r="J7" s="137" t="s">
        <v>211</v>
      </c>
      <c r="K7" s="137" t="s">
        <v>212</v>
      </c>
      <c r="L7" s="137" t="s">
        <v>213</v>
      </c>
      <c r="M7" s="137" t="s">
        <v>214</v>
      </c>
      <c r="N7" s="138" t="s">
        <v>215</v>
      </c>
      <c r="O7" s="139" t="s">
        <v>276</v>
      </c>
    </row>
    <row r="8" spans="1:17" ht="31.5" customHeight="1" thickBot="1" x14ac:dyDescent="0.4">
      <c r="B8" s="140"/>
      <c r="C8" s="134"/>
      <c r="D8" s="141">
        <v>0</v>
      </c>
      <c r="E8" s="142">
        <v>0.02</v>
      </c>
      <c r="F8" s="142">
        <v>0.04</v>
      </c>
      <c r="G8" s="142">
        <v>0.1</v>
      </c>
      <c r="H8" s="142">
        <v>0.2</v>
      </c>
      <c r="I8" s="142">
        <v>0.5</v>
      </c>
      <c r="J8" s="142">
        <v>0.7</v>
      </c>
      <c r="K8" s="142">
        <v>0.75</v>
      </c>
      <c r="L8" s="142">
        <v>1</v>
      </c>
      <c r="M8" s="142">
        <v>1.5</v>
      </c>
      <c r="N8" s="143" t="s">
        <v>277</v>
      </c>
      <c r="O8" s="144" t="s">
        <v>232</v>
      </c>
    </row>
    <row r="9" spans="1:17" ht="15" thickBot="1" x14ac:dyDescent="0.4">
      <c r="B9" s="123">
        <v>1</v>
      </c>
      <c r="C9" s="145" t="s">
        <v>278</v>
      </c>
      <c r="D9" s="124">
        <v>0</v>
      </c>
      <c r="E9" s="124">
        <v>0</v>
      </c>
      <c r="F9" s="124">
        <v>0</v>
      </c>
      <c r="G9" s="124">
        <v>0</v>
      </c>
      <c r="H9" s="124">
        <v>0</v>
      </c>
      <c r="I9" s="124">
        <v>0</v>
      </c>
      <c r="J9" s="124">
        <v>0</v>
      </c>
      <c r="K9" s="124">
        <v>0</v>
      </c>
      <c r="L9" s="124">
        <v>0</v>
      </c>
      <c r="M9" s="124">
        <v>0</v>
      </c>
      <c r="N9" s="124">
        <v>0</v>
      </c>
      <c r="O9" s="124">
        <v>0</v>
      </c>
    </row>
    <row r="10" spans="1:17" ht="15" thickBot="1" x14ac:dyDescent="0.4">
      <c r="B10" s="123">
        <v>2</v>
      </c>
      <c r="C10" s="126" t="s">
        <v>279</v>
      </c>
      <c r="D10" s="124">
        <v>0</v>
      </c>
      <c r="E10" s="124">
        <v>0</v>
      </c>
      <c r="F10" s="124">
        <v>0</v>
      </c>
      <c r="G10" s="124">
        <v>0</v>
      </c>
      <c r="H10" s="124">
        <v>0</v>
      </c>
      <c r="I10" s="124">
        <v>0</v>
      </c>
      <c r="J10" s="124">
        <v>0</v>
      </c>
      <c r="K10" s="124">
        <v>0</v>
      </c>
      <c r="L10" s="124">
        <v>0</v>
      </c>
      <c r="M10" s="124">
        <v>0</v>
      </c>
      <c r="N10" s="124">
        <v>0</v>
      </c>
      <c r="O10" s="124">
        <v>0</v>
      </c>
    </row>
    <row r="11" spans="1:17" ht="15" thickBot="1" x14ac:dyDescent="0.4">
      <c r="B11" s="123">
        <v>3</v>
      </c>
      <c r="C11" s="126" t="s">
        <v>280</v>
      </c>
      <c r="D11" s="124">
        <v>0</v>
      </c>
      <c r="E11" s="124">
        <v>0</v>
      </c>
      <c r="F11" s="124">
        <v>0</v>
      </c>
      <c r="G11" s="124">
        <v>0</v>
      </c>
      <c r="H11" s="124">
        <v>0</v>
      </c>
      <c r="I11" s="124">
        <v>0</v>
      </c>
      <c r="J11" s="124">
        <v>0</v>
      </c>
      <c r="K11" s="124">
        <v>0</v>
      </c>
      <c r="L11" s="124">
        <v>0</v>
      </c>
      <c r="M11" s="124">
        <v>0</v>
      </c>
      <c r="N11" s="124">
        <v>0</v>
      </c>
      <c r="O11" s="124">
        <v>0</v>
      </c>
    </row>
    <row r="12" spans="1:17" ht="15" thickBot="1" x14ac:dyDescent="0.4">
      <c r="B12" s="123">
        <v>4</v>
      </c>
      <c r="C12" s="126" t="s">
        <v>281</v>
      </c>
      <c r="D12" s="124">
        <v>0</v>
      </c>
      <c r="E12" s="124">
        <v>0</v>
      </c>
      <c r="F12" s="124">
        <v>0</v>
      </c>
      <c r="G12" s="124">
        <v>0</v>
      </c>
      <c r="H12" s="124">
        <v>0</v>
      </c>
      <c r="I12" s="124">
        <v>0</v>
      </c>
      <c r="J12" s="124">
        <v>0</v>
      </c>
      <c r="K12" s="124">
        <v>0</v>
      </c>
      <c r="L12" s="124">
        <v>0</v>
      </c>
      <c r="M12" s="124">
        <v>0</v>
      </c>
      <c r="N12" s="124">
        <v>0</v>
      </c>
      <c r="O12" s="124">
        <v>0</v>
      </c>
    </row>
    <row r="13" spans="1:17" ht="15" thickBot="1" x14ac:dyDescent="0.4">
      <c r="B13" s="123">
        <v>5</v>
      </c>
      <c r="C13" s="126" t="s">
        <v>282</v>
      </c>
      <c r="D13" s="124">
        <v>0</v>
      </c>
      <c r="E13" s="124">
        <v>0</v>
      </c>
      <c r="F13" s="124">
        <v>0</v>
      </c>
      <c r="G13" s="124">
        <v>0</v>
      </c>
      <c r="H13" s="124">
        <v>0</v>
      </c>
      <c r="I13" s="124">
        <v>0</v>
      </c>
      <c r="J13" s="124">
        <v>0</v>
      </c>
      <c r="K13" s="124">
        <v>0</v>
      </c>
      <c r="L13" s="124">
        <v>0</v>
      </c>
      <c r="M13" s="124">
        <v>0</v>
      </c>
      <c r="N13" s="124">
        <v>0</v>
      </c>
      <c r="O13" s="124">
        <v>0</v>
      </c>
    </row>
    <row r="14" spans="1:17" ht="15" thickBot="1" x14ac:dyDescent="0.4">
      <c r="B14" s="123">
        <v>6</v>
      </c>
      <c r="C14" s="126" t="s">
        <v>283</v>
      </c>
      <c r="D14" s="124">
        <v>181.29945171</v>
      </c>
      <c r="E14" s="124">
        <v>0</v>
      </c>
      <c r="F14" s="124">
        <v>0</v>
      </c>
      <c r="G14" s="124">
        <v>0</v>
      </c>
      <c r="H14" s="124">
        <v>0</v>
      </c>
      <c r="I14" s="124">
        <v>0</v>
      </c>
      <c r="J14" s="124">
        <v>0</v>
      </c>
      <c r="K14" s="124">
        <v>0</v>
      </c>
      <c r="L14" s="124">
        <v>0</v>
      </c>
      <c r="M14" s="124">
        <v>0</v>
      </c>
      <c r="N14" s="124">
        <v>0</v>
      </c>
      <c r="O14" s="124">
        <v>181.29945171</v>
      </c>
      <c r="Q14" s="146"/>
    </row>
    <row r="15" spans="1:17" ht="15" thickBot="1" x14ac:dyDescent="0.4">
      <c r="B15" s="123">
        <v>7</v>
      </c>
      <c r="C15" s="126" t="s">
        <v>284</v>
      </c>
      <c r="D15" s="124">
        <v>0</v>
      </c>
      <c r="E15" s="124">
        <v>0</v>
      </c>
      <c r="F15" s="124">
        <v>0</v>
      </c>
      <c r="G15" s="124">
        <v>0</v>
      </c>
      <c r="H15" s="124">
        <v>0</v>
      </c>
      <c r="I15" s="124">
        <v>0</v>
      </c>
      <c r="J15" s="124">
        <v>0</v>
      </c>
      <c r="K15" s="124">
        <v>0</v>
      </c>
      <c r="L15" s="124">
        <v>0</v>
      </c>
      <c r="M15" s="124">
        <v>0</v>
      </c>
      <c r="N15" s="124">
        <v>0</v>
      </c>
      <c r="O15" s="124">
        <v>0</v>
      </c>
    </row>
    <row r="16" spans="1:17" ht="15" thickBot="1" x14ac:dyDescent="0.4">
      <c r="B16" s="123">
        <v>8</v>
      </c>
      <c r="C16" s="126" t="s">
        <v>285</v>
      </c>
      <c r="D16" s="124">
        <v>0</v>
      </c>
      <c r="E16" s="124">
        <v>0</v>
      </c>
      <c r="F16" s="124">
        <v>0</v>
      </c>
      <c r="G16" s="124">
        <v>0</v>
      </c>
      <c r="H16" s="124">
        <v>0</v>
      </c>
      <c r="I16" s="124">
        <v>0</v>
      </c>
      <c r="J16" s="124">
        <v>0</v>
      </c>
      <c r="K16" s="124">
        <v>0</v>
      </c>
      <c r="L16" s="124">
        <v>0</v>
      </c>
      <c r="M16" s="124">
        <v>0</v>
      </c>
      <c r="N16" s="124">
        <v>0</v>
      </c>
      <c r="O16" s="124">
        <v>0</v>
      </c>
    </row>
    <row r="17" spans="2:15" ht="15" thickBot="1" x14ac:dyDescent="0.4">
      <c r="B17" s="123">
        <v>9</v>
      </c>
      <c r="C17" s="126" t="s">
        <v>286</v>
      </c>
      <c r="D17" s="124">
        <v>0</v>
      </c>
      <c r="E17" s="124">
        <v>0</v>
      </c>
      <c r="F17" s="124">
        <v>0</v>
      </c>
      <c r="G17" s="124">
        <v>0</v>
      </c>
      <c r="H17" s="124">
        <v>0</v>
      </c>
      <c r="I17" s="124">
        <v>0</v>
      </c>
      <c r="J17" s="124">
        <v>0</v>
      </c>
      <c r="K17" s="124">
        <v>0</v>
      </c>
      <c r="L17" s="124">
        <v>0</v>
      </c>
      <c r="M17" s="124">
        <v>0</v>
      </c>
      <c r="N17" s="124">
        <v>0</v>
      </c>
      <c r="O17" s="124">
        <v>0</v>
      </c>
    </row>
    <row r="18" spans="2:15" ht="15" thickBot="1" x14ac:dyDescent="0.4">
      <c r="B18" s="123">
        <v>10</v>
      </c>
      <c r="C18" s="126" t="s">
        <v>287</v>
      </c>
      <c r="D18" s="124">
        <v>0</v>
      </c>
      <c r="E18" s="124">
        <v>0</v>
      </c>
      <c r="F18" s="124">
        <v>0</v>
      </c>
      <c r="G18" s="124">
        <v>0</v>
      </c>
      <c r="H18" s="124">
        <v>0</v>
      </c>
      <c r="I18" s="124">
        <v>0</v>
      </c>
      <c r="J18" s="124">
        <v>0</v>
      </c>
      <c r="K18" s="124">
        <v>0</v>
      </c>
      <c r="L18" s="124">
        <v>0</v>
      </c>
      <c r="M18" s="124">
        <v>0</v>
      </c>
      <c r="N18" s="124">
        <v>0</v>
      </c>
      <c r="O18" s="124">
        <v>0</v>
      </c>
    </row>
    <row r="19" spans="2:15" s="150" customFormat="1" x14ac:dyDescent="0.35">
      <c r="B19" s="147">
        <v>11</v>
      </c>
      <c r="C19" s="148" t="s">
        <v>232</v>
      </c>
      <c r="D19" s="149">
        <v>181.29945171</v>
      </c>
      <c r="E19" s="149">
        <v>0</v>
      </c>
      <c r="F19" s="149">
        <v>0</v>
      </c>
      <c r="G19" s="149">
        <v>0</v>
      </c>
      <c r="H19" s="149">
        <v>0</v>
      </c>
      <c r="I19" s="149">
        <v>0</v>
      </c>
      <c r="J19" s="149">
        <v>0</v>
      </c>
      <c r="K19" s="149">
        <v>0</v>
      </c>
      <c r="L19" s="149">
        <v>0</v>
      </c>
      <c r="M19" s="149">
        <v>0</v>
      </c>
      <c r="N19" s="149">
        <v>0</v>
      </c>
      <c r="O19" s="149">
        <v>181.29945171</v>
      </c>
    </row>
  </sheetData>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topLeftCell="G4" zoomScaleNormal="100" zoomScalePageLayoutView="80" workbookViewId="0">
      <selection activeCell="K9" sqref="K9"/>
    </sheetView>
  </sheetViews>
  <sheetFormatPr defaultColWidth="9.1796875" defaultRowHeight="14.5" x14ac:dyDescent="0.35"/>
  <cols>
    <col min="1" max="1" width="9.1796875" style="82"/>
    <col min="2" max="2" width="6.26953125" style="82" customWidth="1"/>
    <col min="3" max="3" width="23.81640625" style="82" customWidth="1"/>
    <col min="4" max="4" width="17.26953125" style="82" customWidth="1"/>
    <col min="5" max="5" width="16.54296875" style="82" customWidth="1"/>
    <col min="6" max="6" width="18.453125" style="82" customWidth="1"/>
    <col min="7" max="7" width="17.7265625" style="82" customWidth="1"/>
    <col min="8" max="8" width="19.54296875" style="82" customWidth="1"/>
    <col min="9" max="9" width="21.81640625" style="82" customWidth="1"/>
    <col min="10" max="10" width="20.81640625" style="82" customWidth="1"/>
    <col min="11" max="11" width="24.81640625" style="82" customWidth="1"/>
    <col min="12" max="16384" width="9.1796875" style="82"/>
  </cols>
  <sheetData>
    <row r="1" spans="1:11" ht="15" thickBot="1" x14ac:dyDescent="0.4">
      <c r="A1" s="3"/>
    </row>
    <row r="2" spans="1:11" ht="18" thickBot="1" x14ac:dyDescent="0.4">
      <c r="C2" s="1061" t="s">
        <v>888</v>
      </c>
      <c r="D2" s="1062"/>
      <c r="E2" s="1062"/>
      <c r="F2" s="1062"/>
      <c r="G2" s="1062"/>
      <c r="H2" s="1063"/>
    </row>
    <row r="3" spans="1:11" ht="15.5" x14ac:dyDescent="0.35">
      <c r="C3" s="122" t="s">
        <v>1151</v>
      </c>
    </row>
    <row r="4" spans="1:11" ht="15" thickBot="1" x14ac:dyDescent="0.4"/>
    <row r="5" spans="1:11" ht="15" customHeight="1" thickBot="1" x14ac:dyDescent="0.4">
      <c r="C5" s="424">
        <v>45657</v>
      </c>
      <c r="D5" s="1233" t="s">
        <v>882</v>
      </c>
      <c r="E5" s="1234"/>
      <c r="F5" s="1234"/>
      <c r="G5" s="1235"/>
      <c r="H5" s="1233" t="s">
        <v>883</v>
      </c>
      <c r="I5" s="1234"/>
      <c r="J5" s="1234"/>
      <c r="K5" s="1235"/>
    </row>
    <row r="6" spans="1:11" ht="21" customHeight="1" thickBot="1" x14ac:dyDescent="0.4">
      <c r="B6" s="120"/>
      <c r="C6" s="1236" t="s">
        <v>83</v>
      </c>
      <c r="D6" s="1233" t="s">
        <v>884</v>
      </c>
      <c r="E6" s="1235"/>
      <c r="F6" s="1233" t="s">
        <v>885</v>
      </c>
      <c r="G6" s="1235"/>
      <c r="H6" s="1233" t="s">
        <v>884</v>
      </c>
      <c r="I6" s="1235"/>
      <c r="J6" s="1233" t="s">
        <v>885</v>
      </c>
      <c r="K6" s="1235"/>
    </row>
    <row r="7" spans="1:11" ht="15" thickBot="1" x14ac:dyDescent="0.4">
      <c r="B7" s="120"/>
      <c r="C7" s="1237"/>
      <c r="D7" s="377" t="s">
        <v>886</v>
      </c>
      <c r="E7" s="377" t="s">
        <v>887</v>
      </c>
      <c r="F7" s="377" t="s">
        <v>886</v>
      </c>
      <c r="G7" s="377" t="s">
        <v>887</v>
      </c>
      <c r="H7" s="377" t="s">
        <v>886</v>
      </c>
      <c r="I7" s="377" t="s">
        <v>887</v>
      </c>
      <c r="J7" s="377" t="s">
        <v>886</v>
      </c>
      <c r="K7" s="377" t="s">
        <v>887</v>
      </c>
    </row>
    <row r="8" spans="1:11" ht="39" customHeight="1" x14ac:dyDescent="0.35">
      <c r="B8" s="425"/>
      <c r="C8" s="426" t="s">
        <v>514</v>
      </c>
      <c r="D8" s="182">
        <v>0</v>
      </c>
      <c r="E8" s="182">
        <v>0</v>
      </c>
      <c r="F8" s="182">
        <v>0</v>
      </c>
      <c r="G8" s="182">
        <v>0</v>
      </c>
      <c r="H8" s="182">
        <v>0</v>
      </c>
      <c r="I8" s="182">
        <v>0</v>
      </c>
      <c r="J8" s="182">
        <v>0</v>
      </c>
      <c r="K8" s="182">
        <v>0</v>
      </c>
    </row>
    <row r="9" spans="1:11" ht="45.75" customHeight="1" x14ac:dyDescent="0.35">
      <c r="B9" s="425"/>
      <c r="C9" s="427" t="s">
        <v>515</v>
      </c>
      <c r="D9" s="185">
        <v>0</v>
      </c>
      <c r="E9" s="185">
        <v>0</v>
      </c>
      <c r="F9" s="185">
        <v>0</v>
      </c>
      <c r="G9" s="185">
        <v>0</v>
      </c>
      <c r="H9" s="185">
        <v>0</v>
      </c>
      <c r="I9" s="185">
        <v>0</v>
      </c>
      <c r="J9" s="185">
        <v>0</v>
      </c>
      <c r="K9" s="185">
        <v>0</v>
      </c>
    </row>
    <row r="10" spans="1:11" x14ac:dyDescent="0.35">
      <c r="B10" s="425"/>
      <c r="C10" s="427" t="s">
        <v>516</v>
      </c>
      <c r="D10" s="185">
        <v>0</v>
      </c>
      <c r="E10" s="185">
        <v>0</v>
      </c>
      <c r="F10" s="185">
        <v>0</v>
      </c>
      <c r="G10" s="185">
        <v>0</v>
      </c>
      <c r="H10" s="185">
        <v>0</v>
      </c>
      <c r="I10" s="185">
        <v>0</v>
      </c>
      <c r="J10" s="185">
        <v>0</v>
      </c>
      <c r="K10" s="185">
        <v>0</v>
      </c>
    </row>
    <row r="11" spans="1:11" x14ac:dyDescent="0.35">
      <c r="B11" s="425"/>
      <c r="C11" s="427" t="s">
        <v>517</v>
      </c>
      <c r="D11" s="185">
        <v>0</v>
      </c>
      <c r="E11" s="185">
        <v>0</v>
      </c>
      <c r="F11" s="185">
        <v>0</v>
      </c>
      <c r="G11" s="185">
        <v>0</v>
      </c>
      <c r="H11" s="185">
        <v>0</v>
      </c>
      <c r="I11" s="185">
        <v>0</v>
      </c>
      <c r="J11" s="185">
        <v>0</v>
      </c>
      <c r="K11" s="185">
        <v>0</v>
      </c>
    </row>
    <row r="12" spans="1:11" ht="25" x14ac:dyDescent="0.35">
      <c r="B12" s="425"/>
      <c r="C12" s="427" t="s">
        <v>518</v>
      </c>
      <c r="D12" s="185">
        <v>0</v>
      </c>
      <c r="E12" s="185">
        <v>0</v>
      </c>
      <c r="F12" s="185">
        <v>0</v>
      </c>
      <c r="G12" s="185">
        <v>0</v>
      </c>
      <c r="H12" s="185">
        <v>0</v>
      </c>
      <c r="I12" s="185">
        <v>0</v>
      </c>
      <c r="J12" s="185">
        <v>0</v>
      </c>
      <c r="K12" s="185">
        <v>0</v>
      </c>
    </row>
    <row r="13" spans="1:11" x14ac:dyDescent="0.35">
      <c r="B13" s="425"/>
      <c r="C13" s="427" t="s">
        <v>519</v>
      </c>
      <c r="D13" s="185">
        <v>0</v>
      </c>
      <c r="E13" s="185">
        <v>0</v>
      </c>
      <c r="F13" s="185">
        <v>0</v>
      </c>
      <c r="G13" s="185">
        <v>0</v>
      </c>
      <c r="H13" s="185">
        <v>0</v>
      </c>
      <c r="I13" s="185">
        <v>0</v>
      </c>
      <c r="J13" s="185">
        <v>0</v>
      </c>
      <c r="K13" s="185">
        <v>0</v>
      </c>
    </row>
    <row r="14" spans="1:11" ht="25" x14ac:dyDescent="0.35">
      <c r="B14" s="425"/>
      <c r="C14" s="427" t="s">
        <v>520</v>
      </c>
      <c r="D14" s="185">
        <v>0</v>
      </c>
      <c r="E14" s="185">
        <v>0</v>
      </c>
      <c r="F14" s="185">
        <v>0</v>
      </c>
      <c r="G14" s="185">
        <v>0</v>
      </c>
      <c r="H14" s="185">
        <v>0</v>
      </c>
      <c r="I14" s="185">
        <v>0</v>
      </c>
      <c r="J14" s="185">
        <v>0</v>
      </c>
      <c r="K14" s="185">
        <v>0</v>
      </c>
    </row>
    <row r="15" spans="1:11" ht="15" thickBot="1" x14ac:dyDescent="0.4">
      <c r="B15" s="425"/>
      <c r="C15" s="428" t="s">
        <v>521</v>
      </c>
      <c r="D15" s="189">
        <v>0</v>
      </c>
      <c r="E15" s="189">
        <v>0</v>
      </c>
      <c r="F15" s="189">
        <v>0</v>
      </c>
      <c r="G15" s="189">
        <v>0</v>
      </c>
      <c r="H15" s="189">
        <v>0</v>
      </c>
      <c r="I15" s="189">
        <v>0</v>
      </c>
      <c r="J15" s="189">
        <v>0</v>
      </c>
      <c r="K15" s="189">
        <v>0</v>
      </c>
    </row>
    <row r="16" spans="1:11" ht="15" thickBot="1" x14ac:dyDescent="0.4">
      <c r="B16" s="117"/>
      <c r="C16" s="429" t="s">
        <v>232</v>
      </c>
      <c r="D16" s="430">
        <v>0</v>
      </c>
      <c r="E16" s="430">
        <v>0</v>
      </c>
      <c r="F16" s="430">
        <v>0</v>
      </c>
      <c r="G16" s="430">
        <v>0</v>
      </c>
      <c r="H16" s="430">
        <v>0</v>
      </c>
      <c r="I16" s="430">
        <v>0</v>
      </c>
      <c r="J16" s="430">
        <v>0</v>
      </c>
      <c r="K16" s="430">
        <v>0</v>
      </c>
    </row>
    <row r="17" spans="3:14" x14ac:dyDescent="0.35">
      <c r="C17" s="121"/>
      <c r="D17" s="121"/>
      <c r="E17" s="121"/>
      <c r="F17" s="121"/>
      <c r="G17" s="121"/>
      <c r="H17" s="121"/>
      <c r="I17" s="121"/>
      <c r="J17" s="121"/>
      <c r="K17" s="121"/>
    </row>
    <row r="18" spans="3:14" x14ac:dyDescent="0.35">
      <c r="N18" s="146"/>
    </row>
  </sheetData>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8"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topLeftCell="A5" zoomScaleNormal="100" workbookViewId="0">
      <selection activeCell="D9" sqref="D9:H13"/>
    </sheetView>
  </sheetViews>
  <sheetFormatPr defaultColWidth="9.1796875" defaultRowHeight="14.5" x14ac:dyDescent="0.35"/>
  <cols>
    <col min="1" max="1" width="15.453125" style="82" bestFit="1" customWidth="1"/>
    <col min="2" max="2" width="2.1796875" style="82" bestFit="1" customWidth="1"/>
    <col min="3" max="3" width="41.54296875" style="82" bestFit="1" customWidth="1"/>
    <col min="4" max="6" width="9.54296875" style="82" bestFit="1" customWidth="1"/>
    <col min="7" max="7" width="15.26953125" style="82" customWidth="1"/>
    <col min="8" max="8" width="14.453125" style="82" customWidth="1"/>
    <col min="9" max="9" width="9.1796875" style="82"/>
    <col min="10" max="10" width="13.1796875" style="117" customWidth="1"/>
    <col min="11" max="16384" width="9.1796875" style="82"/>
  </cols>
  <sheetData>
    <row r="1" spans="1:9" ht="15" thickBot="1" x14ac:dyDescent="0.4">
      <c r="A1" s="3"/>
    </row>
    <row r="2" spans="1:9" s="555" customFormat="1" ht="30.75" customHeight="1" thickBot="1" x14ac:dyDescent="0.3">
      <c r="B2" s="887" t="s">
        <v>693</v>
      </c>
      <c r="C2" s="888"/>
      <c r="D2" s="888"/>
      <c r="E2" s="888"/>
      <c r="F2" s="888"/>
      <c r="G2" s="888"/>
      <c r="H2" s="889"/>
    </row>
    <row r="3" spans="1:9" s="555" customFormat="1" x14ac:dyDescent="0.25">
      <c r="B3" s="803" t="s">
        <v>1152</v>
      </c>
    </row>
    <row r="4" spans="1:9" s="555" customFormat="1" x14ac:dyDescent="0.35">
      <c r="B4" s="82"/>
      <c r="D4" s="556"/>
      <c r="E4" s="556"/>
      <c r="F4" s="556"/>
      <c r="G4" s="556"/>
      <c r="H4" s="556"/>
    </row>
    <row r="5" spans="1:9" s="555" customFormat="1" x14ac:dyDescent="0.35">
      <c r="B5" s="82"/>
    </row>
    <row r="6" spans="1:9" s="117" customFormat="1" ht="13.5" customHeight="1" x14ac:dyDescent="0.35">
      <c r="A6" s="82"/>
      <c r="B6" s="1238" t="s">
        <v>694</v>
      </c>
      <c r="C6" s="1238"/>
      <c r="D6" s="557" t="s">
        <v>205</v>
      </c>
      <c r="E6" s="557" t="s">
        <v>206</v>
      </c>
      <c r="F6" s="557" t="s">
        <v>207</v>
      </c>
      <c r="G6" s="557" t="s">
        <v>208</v>
      </c>
      <c r="H6" s="558" t="s">
        <v>209</v>
      </c>
      <c r="I6" s="82"/>
    </row>
    <row r="7" spans="1:9" s="117" customFormat="1" ht="15" customHeight="1" x14ac:dyDescent="0.35">
      <c r="A7" s="82"/>
      <c r="B7" s="1238"/>
      <c r="C7" s="1238"/>
      <c r="D7" s="1238" t="s">
        <v>695</v>
      </c>
      <c r="E7" s="1238"/>
      <c r="F7" s="1238"/>
      <c r="G7" s="1239" t="s">
        <v>696</v>
      </c>
      <c r="H7" s="1239" t="s">
        <v>697</v>
      </c>
      <c r="I7" s="82"/>
    </row>
    <row r="8" spans="1:9" s="117" customFormat="1" ht="15" customHeight="1" x14ac:dyDescent="0.35">
      <c r="A8" s="82"/>
      <c r="B8" s="1238"/>
      <c r="C8" s="1238"/>
      <c r="D8" s="806">
        <f>E8-1</f>
        <v>2021</v>
      </c>
      <c r="E8" s="559">
        <f>F8-1</f>
        <v>2022</v>
      </c>
      <c r="F8" s="559">
        <f>YEAR(Index!$C$2)-1</f>
        <v>2023</v>
      </c>
      <c r="G8" s="1239"/>
      <c r="H8" s="1239"/>
      <c r="I8" s="82"/>
    </row>
    <row r="9" spans="1:9" s="117" customFormat="1" ht="28" x14ac:dyDescent="0.35">
      <c r="A9" s="120"/>
      <c r="B9" s="559">
        <v>1</v>
      </c>
      <c r="C9" s="560" t="s">
        <v>698</v>
      </c>
      <c r="D9" s="561">
        <v>0</v>
      </c>
      <c r="E9" s="561">
        <v>0</v>
      </c>
      <c r="F9" s="561">
        <v>0</v>
      </c>
      <c r="G9" s="561">
        <v>0</v>
      </c>
      <c r="H9" s="561">
        <v>0</v>
      </c>
      <c r="I9" s="82"/>
    </row>
    <row r="10" spans="1:9" s="117" customFormat="1" ht="28" x14ac:dyDescent="0.35">
      <c r="A10" s="82"/>
      <c r="B10" s="559">
        <v>2</v>
      </c>
      <c r="C10" s="562" t="s">
        <v>699</v>
      </c>
      <c r="D10" s="561">
        <v>1689.3686215099999</v>
      </c>
      <c r="E10" s="561">
        <v>4146.1538786299998</v>
      </c>
      <c r="F10" s="561">
        <v>5521.88803276</v>
      </c>
      <c r="G10" s="561">
        <v>543.41121905</v>
      </c>
      <c r="H10" s="563">
        <v>6792.64023808</v>
      </c>
      <c r="I10" s="82"/>
    </row>
    <row r="11" spans="1:9" s="117" customFormat="1" x14ac:dyDescent="0.35">
      <c r="A11" s="82"/>
      <c r="B11" s="559">
        <v>3</v>
      </c>
      <c r="C11" s="564" t="s">
        <v>700</v>
      </c>
      <c r="D11" s="561">
        <v>1392.5616837100001</v>
      </c>
      <c r="E11" s="561">
        <v>383.26546030999992</v>
      </c>
      <c r="F11" s="561">
        <v>1914.4656035400001</v>
      </c>
      <c r="G11" s="565"/>
      <c r="H11" s="566"/>
      <c r="I11" s="82"/>
    </row>
    <row r="12" spans="1:9" s="117" customFormat="1" x14ac:dyDescent="0.35">
      <c r="A12" s="82"/>
      <c r="B12" s="559">
        <v>4</v>
      </c>
      <c r="C12" s="564" t="s">
        <v>701</v>
      </c>
      <c r="D12" s="561">
        <v>296.80693780000001</v>
      </c>
      <c r="E12" s="561">
        <v>3762.8884183200003</v>
      </c>
      <c r="F12" s="561">
        <v>3607.4224292199997</v>
      </c>
      <c r="G12" s="565"/>
      <c r="H12" s="567"/>
      <c r="I12" s="82"/>
    </row>
    <row r="13" spans="1:9" ht="28" x14ac:dyDescent="0.35">
      <c r="B13" s="568">
        <v>5</v>
      </c>
      <c r="C13" s="560" t="s">
        <v>702</v>
      </c>
      <c r="D13" s="561">
        <v>0</v>
      </c>
      <c r="E13" s="561">
        <v>0</v>
      </c>
      <c r="F13" s="561">
        <v>0</v>
      </c>
      <c r="G13" s="561">
        <v>0</v>
      </c>
      <c r="H13" s="561">
        <v>0</v>
      </c>
    </row>
    <row r="17" spans="4:6" x14ac:dyDescent="0.35">
      <c r="D17" s="569"/>
      <c r="E17" s="569"/>
      <c r="F17" s="569"/>
    </row>
  </sheetData>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orientation="landscape"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topLeftCell="A6" zoomScale="130" zoomScaleNormal="130" workbookViewId="0">
      <selection activeCell="B2" sqref="B2:M8"/>
    </sheetView>
  </sheetViews>
  <sheetFormatPr defaultColWidth="9.1796875" defaultRowHeight="14.5" x14ac:dyDescent="0.35"/>
  <cols>
    <col min="1" max="10" width="9.1796875" style="82"/>
    <col min="11" max="11" width="13.81640625" style="82" bestFit="1" customWidth="1"/>
    <col min="12" max="16384" width="9.1796875" style="82"/>
  </cols>
  <sheetData>
    <row r="1" spans="1:13" ht="15" thickBot="1" x14ac:dyDescent="0.4">
      <c r="A1" s="3"/>
    </row>
    <row r="2" spans="1:13" ht="15" thickBot="1" x14ac:dyDescent="0.4">
      <c r="B2" s="1240" t="s">
        <v>866</v>
      </c>
      <c r="C2" s="1241"/>
      <c r="D2" s="1241"/>
      <c r="E2" s="1241"/>
      <c r="F2" s="1241"/>
      <c r="G2" s="1241"/>
      <c r="H2" s="1241"/>
      <c r="I2" s="1241"/>
      <c r="J2" s="1241"/>
      <c r="K2" s="1241"/>
      <c r="L2" s="1241"/>
      <c r="M2" s="1242"/>
    </row>
    <row r="3" spans="1:13" x14ac:dyDescent="0.35">
      <c r="B3" s="653" t="s">
        <v>1153</v>
      </c>
      <c r="D3" s="422"/>
      <c r="E3" s="422"/>
      <c r="F3" s="422"/>
      <c r="G3" s="422"/>
      <c r="H3" s="422"/>
      <c r="I3" s="422"/>
      <c r="J3" s="422"/>
      <c r="K3" s="422"/>
      <c r="L3" s="422"/>
      <c r="M3" s="422"/>
    </row>
    <row r="4" spans="1:13" x14ac:dyDescent="0.35">
      <c r="B4" s="654"/>
      <c r="C4" s="422"/>
    </row>
    <row r="5" spans="1:13" x14ac:dyDescent="0.35">
      <c r="B5" s="655"/>
      <c r="C5" s="656"/>
      <c r="D5" s="657" t="s">
        <v>205</v>
      </c>
      <c r="E5" s="657" t="s">
        <v>206</v>
      </c>
      <c r="F5" s="657" t="s">
        <v>207</v>
      </c>
      <c r="G5" s="657" t="s">
        <v>208</v>
      </c>
      <c r="H5" s="657" t="s">
        <v>209</v>
      </c>
      <c r="I5" s="657" t="s">
        <v>867</v>
      </c>
      <c r="J5" s="657" t="s">
        <v>868</v>
      </c>
      <c r="K5" s="658" t="s">
        <v>210</v>
      </c>
      <c r="L5" s="657" t="s">
        <v>211</v>
      </c>
      <c r="M5" s="657" t="s">
        <v>212</v>
      </c>
    </row>
    <row r="6" spans="1:13" ht="21.75" customHeight="1" x14ac:dyDescent="0.35">
      <c r="B6" s="655"/>
      <c r="C6" s="656"/>
      <c r="D6" s="1243" t="s">
        <v>869</v>
      </c>
      <c r="E6" s="1244"/>
      <c r="F6" s="1244"/>
      <c r="G6" s="1244"/>
      <c r="H6" s="1245"/>
      <c r="I6" s="1243" t="s">
        <v>870</v>
      </c>
      <c r="J6" s="1245"/>
      <c r="K6" s="1246" t="s">
        <v>871</v>
      </c>
      <c r="L6" s="659"/>
      <c r="M6" s="660"/>
    </row>
    <row r="7" spans="1:13" ht="50" x14ac:dyDescent="0.35">
      <c r="B7" s="655"/>
      <c r="C7" s="661" t="s">
        <v>872</v>
      </c>
      <c r="D7" s="657" t="s">
        <v>873</v>
      </c>
      <c r="E7" s="657" t="s">
        <v>874</v>
      </c>
      <c r="F7" s="657" t="s">
        <v>875</v>
      </c>
      <c r="G7" s="657" t="s">
        <v>876</v>
      </c>
      <c r="H7" s="657" t="s">
        <v>692</v>
      </c>
      <c r="I7" s="657" t="s">
        <v>877</v>
      </c>
      <c r="J7" s="657" t="s">
        <v>878</v>
      </c>
      <c r="K7" s="1247"/>
      <c r="L7" s="662" t="s">
        <v>879</v>
      </c>
      <c r="M7" s="662" t="s">
        <v>880</v>
      </c>
    </row>
    <row r="8" spans="1:13" ht="50" x14ac:dyDescent="0.35">
      <c r="B8" s="663">
        <v>12</v>
      </c>
      <c r="C8" s="661" t="s">
        <v>881</v>
      </c>
      <c r="D8" s="664"/>
      <c r="E8" s="664"/>
      <c r="F8" s="664"/>
      <c r="G8" s="664"/>
      <c r="H8" s="664"/>
      <c r="I8" s="664"/>
      <c r="J8" s="664"/>
      <c r="K8" s="665">
        <v>26.359343724990001</v>
      </c>
      <c r="L8" s="663"/>
      <c r="M8" s="663"/>
    </row>
  </sheetData>
  <mergeCells count="4">
    <mergeCell ref="B2:M2"/>
    <mergeCell ref="D6:H6"/>
    <mergeCell ref="I6:J6"/>
    <mergeCell ref="K6:K7"/>
  </mergeCells>
  <pageMargins left="0.70866141732283472" right="0.70866141732283472" top="0.74803149606299213" bottom="0.74803149606299213" header="0.31496062992125984" footer="0.31496062992125984"/>
  <pageSetup orientation="landscape"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3029B-065D-42F1-92B5-CDD49561FD33}">
  <sheetPr>
    <tabColor theme="5" tint="-0.499984740745262"/>
    <pageSetUpPr fitToPage="1"/>
  </sheetPr>
  <dimension ref="A1:H32"/>
  <sheetViews>
    <sheetView showGridLines="0" zoomScale="90" zoomScaleNormal="90" workbookViewId="0">
      <pane xSplit="4" ySplit="6" topLeftCell="E22" activePane="bottomRight" state="frozen"/>
      <selection pane="topRight"/>
      <selection pane="bottomLeft"/>
      <selection pane="bottomRight" activeCell="G30" sqref="G30"/>
    </sheetView>
  </sheetViews>
  <sheetFormatPr defaultColWidth="9.1796875" defaultRowHeight="14" x14ac:dyDescent="0.3"/>
  <cols>
    <col min="1" max="1" width="9.1796875" style="813"/>
    <col min="2" max="2" width="11.54296875" style="813" customWidth="1"/>
    <col min="3" max="3" width="9.81640625" style="813" customWidth="1"/>
    <col min="4" max="4" width="54.26953125" style="813" customWidth="1"/>
    <col min="5" max="8" width="19.54296875" style="813" customWidth="1"/>
    <col min="9" max="16384" width="9.1796875" style="813"/>
  </cols>
  <sheetData>
    <row r="1" spans="1:8" ht="14.5" thickBot="1" x14ac:dyDescent="0.35"/>
    <row r="2" spans="1:8" ht="14.5" thickBot="1" x14ac:dyDescent="0.35">
      <c r="A2" s="814"/>
      <c r="B2" s="1248" t="s">
        <v>1155</v>
      </c>
      <c r="C2" s="1249"/>
      <c r="D2" s="1249"/>
      <c r="E2" s="1249"/>
      <c r="F2" s="1249"/>
      <c r="G2" s="1249"/>
      <c r="H2" s="1250"/>
    </row>
    <row r="3" spans="1:8" x14ac:dyDescent="0.3">
      <c r="A3" s="814"/>
      <c r="B3" s="433" t="s">
        <v>1265</v>
      </c>
      <c r="C3" s="814"/>
      <c r="D3" s="814"/>
      <c r="E3" s="814"/>
      <c r="F3" s="814"/>
      <c r="G3" s="814"/>
      <c r="H3" s="814"/>
    </row>
    <row r="4" spans="1:8" x14ac:dyDescent="0.3">
      <c r="A4" s="814"/>
      <c r="B4" s="814"/>
      <c r="C4" s="814"/>
      <c r="D4" s="814"/>
      <c r="E4" s="814"/>
      <c r="F4" s="814"/>
      <c r="G4" s="814"/>
      <c r="H4" s="814"/>
    </row>
    <row r="5" spans="1:8" x14ac:dyDescent="0.3">
      <c r="A5" s="814"/>
      <c r="B5" s="814"/>
      <c r="C5" s="814"/>
      <c r="D5" s="814"/>
      <c r="E5" s="815" t="s">
        <v>205</v>
      </c>
      <c r="F5" s="815" t="s">
        <v>206</v>
      </c>
      <c r="G5" s="815" t="s">
        <v>207</v>
      </c>
      <c r="H5" s="815" t="s">
        <v>208</v>
      </c>
    </row>
    <row r="6" spans="1:8" ht="28" x14ac:dyDescent="0.3">
      <c r="A6" s="814"/>
      <c r="B6" s="1251" t="s">
        <v>1156</v>
      </c>
      <c r="C6" s="1251"/>
      <c r="D6" s="1251"/>
      <c r="E6" s="816" t="s">
        <v>1157</v>
      </c>
      <c r="F6" s="816" t="s">
        <v>1158</v>
      </c>
      <c r="G6" s="816" t="s">
        <v>1159</v>
      </c>
      <c r="H6" s="816" t="s">
        <v>1160</v>
      </c>
    </row>
    <row r="7" spans="1:8" x14ac:dyDescent="0.3">
      <c r="A7" s="815">
        <v>1</v>
      </c>
      <c r="B7" s="1252" t="s">
        <v>1161</v>
      </c>
      <c r="C7" s="1253"/>
      <c r="D7" s="817" t="s">
        <v>1162</v>
      </c>
      <c r="E7" s="818">
        <v>0</v>
      </c>
      <c r="F7" s="818">
        <v>2</v>
      </c>
      <c r="G7" s="818">
        <v>0</v>
      </c>
      <c r="H7" s="818">
        <v>0</v>
      </c>
    </row>
    <row r="8" spans="1:8" x14ac:dyDescent="0.3">
      <c r="A8" s="815">
        <v>2</v>
      </c>
      <c r="B8" s="1254"/>
      <c r="C8" s="1255"/>
      <c r="D8" s="817" t="s">
        <v>1163</v>
      </c>
      <c r="E8" s="818">
        <v>0</v>
      </c>
      <c r="F8" s="818">
        <v>23.134049999999998</v>
      </c>
      <c r="G8" s="818">
        <v>0</v>
      </c>
      <c r="H8" s="818">
        <v>0</v>
      </c>
    </row>
    <row r="9" spans="1:8" x14ac:dyDescent="0.3">
      <c r="A9" s="815">
        <v>3</v>
      </c>
      <c r="B9" s="1254"/>
      <c r="C9" s="1255"/>
      <c r="D9" s="819" t="s">
        <v>1164</v>
      </c>
      <c r="E9" s="818">
        <v>0</v>
      </c>
      <c r="F9" s="818">
        <v>23.134049999999998</v>
      </c>
      <c r="G9" s="818">
        <v>0</v>
      </c>
      <c r="H9" s="818">
        <v>0</v>
      </c>
    </row>
    <row r="10" spans="1:8" x14ac:dyDescent="0.3">
      <c r="A10" s="815">
        <v>4</v>
      </c>
      <c r="B10" s="1254"/>
      <c r="C10" s="1255"/>
      <c r="D10" s="819" t="s">
        <v>1165</v>
      </c>
      <c r="E10" s="820">
        <v>0</v>
      </c>
      <c r="F10" s="820">
        <v>0</v>
      </c>
      <c r="G10" s="820">
        <v>0</v>
      </c>
      <c r="H10" s="820">
        <v>0</v>
      </c>
    </row>
    <row r="11" spans="1:8" ht="28" x14ac:dyDescent="0.3">
      <c r="A11" s="815" t="s">
        <v>1166</v>
      </c>
      <c r="B11" s="1254"/>
      <c r="C11" s="1255"/>
      <c r="D11" s="821" t="s">
        <v>1167</v>
      </c>
      <c r="E11" s="822">
        <v>0</v>
      </c>
      <c r="F11" s="822">
        <v>0</v>
      </c>
      <c r="G11" s="822">
        <v>0</v>
      </c>
      <c r="H11" s="822">
        <v>0</v>
      </c>
    </row>
    <row r="12" spans="1:8" ht="28" x14ac:dyDescent="0.3">
      <c r="A12" s="815">
        <v>5</v>
      </c>
      <c r="B12" s="1254"/>
      <c r="C12" s="1255"/>
      <c r="D12" s="821" t="s">
        <v>1168</v>
      </c>
      <c r="E12" s="822">
        <v>0</v>
      </c>
      <c r="F12" s="822">
        <v>0</v>
      </c>
      <c r="G12" s="822">
        <v>0</v>
      </c>
      <c r="H12" s="822">
        <v>0</v>
      </c>
    </row>
    <row r="13" spans="1:8" x14ac:dyDescent="0.3">
      <c r="A13" s="815" t="s">
        <v>1169</v>
      </c>
      <c r="B13" s="1254"/>
      <c r="C13" s="1255"/>
      <c r="D13" s="819" t="s">
        <v>1170</v>
      </c>
      <c r="E13" s="822">
        <v>0</v>
      </c>
      <c r="F13" s="822">
        <v>0</v>
      </c>
      <c r="G13" s="822">
        <v>0</v>
      </c>
      <c r="H13" s="822">
        <v>0</v>
      </c>
    </row>
    <row r="14" spans="1:8" x14ac:dyDescent="0.3">
      <c r="A14" s="815">
        <v>6</v>
      </c>
      <c r="B14" s="1254"/>
      <c r="C14" s="1255"/>
      <c r="D14" s="819" t="s">
        <v>1165</v>
      </c>
      <c r="E14" s="820">
        <v>0</v>
      </c>
      <c r="F14" s="820">
        <v>0</v>
      </c>
      <c r="G14" s="820">
        <v>0</v>
      </c>
      <c r="H14" s="820">
        <v>0</v>
      </c>
    </row>
    <row r="15" spans="1:8" x14ac:dyDescent="0.3">
      <c r="A15" s="815">
        <v>7</v>
      </c>
      <c r="B15" s="1254"/>
      <c r="C15" s="1255"/>
      <c r="D15" s="819" t="s">
        <v>1171</v>
      </c>
      <c r="E15" s="822">
        <v>0</v>
      </c>
      <c r="F15" s="822">
        <v>0</v>
      </c>
      <c r="G15" s="822">
        <v>0</v>
      </c>
      <c r="H15" s="822">
        <v>0</v>
      </c>
    </row>
    <row r="16" spans="1:8" x14ac:dyDescent="0.3">
      <c r="A16" s="815">
        <v>8</v>
      </c>
      <c r="B16" s="1256"/>
      <c r="C16" s="1257"/>
      <c r="D16" s="819" t="s">
        <v>1165</v>
      </c>
      <c r="E16" s="820">
        <v>0</v>
      </c>
      <c r="F16" s="820">
        <v>0</v>
      </c>
      <c r="G16" s="820">
        <v>0</v>
      </c>
      <c r="H16" s="820">
        <v>0</v>
      </c>
    </row>
    <row r="17" spans="1:8" x14ac:dyDescent="0.3">
      <c r="A17" s="815">
        <v>9</v>
      </c>
      <c r="B17" s="1258" t="s">
        <v>1172</v>
      </c>
      <c r="C17" s="1258"/>
      <c r="D17" s="817" t="s">
        <v>1162</v>
      </c>
      <c r="E17" s="818">
        <v>0</v>
      </c>
      <c r="F17" s="818">
        <v>2</v>
      </c>
      <c r="G17" s="818">
        <v>0</v>
      </c>
      <c r="H17" s="818">
        <v>0</v>
      </c>
    </row>
    <row r="18" spans="1:8" x14ac:dyDescent="0.3">
      <c r="A18" s="815">
        <v>10</v>
      </c>
      <c r="B18" s="1258"/>
      <c r="C18" s="1258"/>
      <c r="D18" s="817" t="s">
        <v>1173</v>
      </c>
      <c r="E18" s="818">
        <v>0</v>
      </c>
      <c r="F18" s="818">
        <v>5.6624999999999996</v>
      </c>
      <c r="G18" s="818">
        <v>0</v>
      </c>
      <c r="H18" s="818">
        <v>0</v>
      </c>
    </row>
    <row r="19" spans="1:8" x14ac:dyDescent="0.3">
      <c r="A19" s="815">
        <v>11</v>
      </c>
      <c r="B19" s="1258"/>
      <c r="C19" s="1258"/>
      <c r="D19" s="819" t="s">
        <v>1164</v>
      </c>
      <c r="E19" s="818">
        <v>0</v>
      </c>
      <c r="F19" s="818">
        <v>5.6624999999999996</v>
      </c>
      <c r="G19" s="818">
        <v>0</v>
      </c>
      <c r="H19" s="818">
        <v>0</v>
      </c>
    </row>
    <row r="20" spans="1:8" x14ac:dyDescent="0.3">
      <c r="A20" s="815">
        <v>12</v>
      </c>
      <c r="B20" s="1258"/>
      <c r="C20" s="1258"/>
      <c r="D20" s="823" t="s">
        <v>1174</v>
      </c>
      <c r="E20" s="818">
        <v>0</v>
      </c>
      <c r="F20" s="818">
        <v>0</v>
      </c>
      <c r="G20" s="818">
        <v>0</v>
      </c>
      <c r="H20" s="818">
        <v>0</v>
      </c>
    </row>
    <row r="21" spans="1:8" ht="28" x14ac:dyDescent="0.3">
      <c r="A21" s="815" t="s">
        <v>1175</v>
      </c>
      <c r="B21" s="1258"/>
      <c r="C21" s="1258"/>
      <c r="D21" s="821" t="s">
        <v>1167</v>
      </c>
      <c r="E21" s="818">
        <v>0</v>
      </c>
      <c r="F21" s="818">
        <v>0</v>
      </c>
      <c r="G21" s="818">
        <v>0</v>
      </c>
      <c r="H21" s="818">
        <v>0</v>
      </c>
    </row>
    <row r="22" spans="1:8" x14ac:dyDescent="0.3">
      <c r="A22" s="815" t="s">
        <v>1176</v>
      </c>
      <c r="B22" s="1258"/>
      <c r="C22" s="1258"/>
      <c r="D22" s="823" t="s">
        <v>1174</v>
      </c>
      <c r="E22" s="818">
        <v>0</v>
      </c>
      <c r="F22" s="818">
        <v>0</v>
      </c>
      <c r="G22" s="818">
        <v>0</v>
      </c>
      <c r="H22" s="818">
        <v>0</v>
      </c>
    </row>
    <row r="23" spans="1:8" ht="28" x14ac:dyDescent="0.3">
      <c r="A23" s="815" t="s">
        <v>1177</v>
      </c>
      <c r="B23" s="1258"/>
      <c r="C23" s="1258"/>
      <c r="D23" s="821" t="s">
        <v>1168</v>
      </c>
      <c r="E23" s="822">
        <v>0</v>
      </c>
      <c r="F23" s="822">
        <v>0</v>
      </c>
      <c r="G23" s="822">
        <v>0</v>
      </c>
      <c r="H23" s="818">
        <v>0</v>
      </c>
    </row>
    <row r="24" spans="1:8" x14ac:dyDescent="0.3">
      <c r="A24" s="815" t="s">
        <v>1178</v>
      </c>
      <c r="B24" s="1258"/>
      <c r="C24" s="1258"/>
      <c r="D24" s="823" t="s">
        <v>1174</v>
      </c>
      <c r="E24" s="822">
        <v>0</v>
      </c>
      <c r="F24" s="822">
        <v>0</v>
      </c>
      <c r="G24" s="822">
        <v>0</v>
      </c>
      <c r="H24" s="818">
        <v>0</v>
      </c>
    </row>
    <row r="25" spans="1:8" x14ac:dyDescent="0.3">
      <c r="A25" s="815" t="s">
        <v>1179</v>
      </c>
      <c r="B25" s="1258"/>
      <c r="C25" s="1258"/>
      <c r="D25" s="819" t="s">
        <v>1170</v>
      </c>
      <c r="E25" s="822">
        <v>0</v>
      </c>
      <c r="F25" s="822">
        <v>0</v>
      </c>
      <c r="G25" s="822">
        <v>0</v>
      </c>
      <c r="H25" s="822">
        <v>0</v>
      </c>
    </row>
    <row r="26" spans="1:8" x14ac:dyDescent="0.3">
      <c r="A26" s="815" t="s">
        <v>1180</v>
      </c>
      <c r="B26" s="1258"/>
      <c r="C26" s="1258"/>
      <c r="D26" s="823" t="s">
        <v>1174</v>
      </c>
      <c r="E26" s="822">
        <v>0</v>
      </c>
      <c r="F26" s="822">
        <v>0</v>
      </c>
      <c r="G26" s="822">
        <v>0</v>
      </c>
      <c r="H26" s="822">
        <v>0</v>
      </c>
    </row>
    <row r="27" spans="1:8" x14ac:dyDescent="0.3">
      <c r="A27" s="815">
        <v>15</v>
      </c>
      <c r="B27" s="1258"/>
      <c r="C27" s="1258"/>
      <c r="D27" s="819" t="s">
        <v>1171</v>
      </c>
      <c r="E27" s="822">
        <v>0</v>
      </c>
      <c r="F27" s="822">
        <v>0</v>
      </c>
      <c r="G27" s="822">
        <v>0</v>
      </c>
      <c r="H27" s="822">
        <v>0</v>
      </c>
    </row>
    <row r="28" spans="1:8" x14ac:dyDescent="0.3">
      <c r="A28" s="815">
        <v>16</v>
      </c>
      <c r="B28" s="1258"/>
      <c r="C28" s="1258"/>
      <c r="D28" s="823" t="s">
        <v>1174</v>
      </c>
      <c r="E28" s="822">
        <v>0</v>
      </c>
      <c r="F28" s="822">
        <v>0</v>
      </c>
      <c r="G28" s="822">
        <v>0</v>
      </c>
      <c r="H28" s="822">
        <v>0</v>
      </c>
    </row>
    <row r="29" spans="1:8" x14ac:dyDescent="0.3">
      <c r="A29" s="815">
        <v>17</v>
      </c>
      <c r="B29" s="1259" t="s">
        <v>1181</v>
      </c>
      <c r="C29" s="1259"/>
      <c r="D29" s="1259"/>
      <c r="E29" s="818">
        <v>0</v>
      </c>
      <c r="F29" s="818">
        <v>28.796549999999996</v>
      </c>
      <c r="G29" s="818">
        <v>0</v>
      </c>
      <c r="H29" s="818">
        <v>0</v>
      </c>
    </row>
    <row r="32" spans="1:8" x14ac:dyDescent="0.3">
      <c r="B32" s="824"/>
    </row>
  </sheetData>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paperSize="9" scale="82" orientation="landscape"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CBE86-95DE-45B0-8085-396C435E7048}">
  <sheetPr>
    <tabColor theme="5" tint="-0.499984740745262"/>
    <pageSetUpPr fitToPage="1"/>
  </sheetPr>
  <dimension ref="A1:G20"/>
  <sheetViews>
    <sheetView showGridLines="0" zoomScale="90" zoomScaleNormal="90" workbookViewId="0">
      <pane xSplit="1" ySplit="6" topLeftCell="B7" activePane="bottomRight" state="frozen"/>
      <selection pane="topRight"/>
      <selection pane="bottomLeft"/>
      <selection pane="bottomRight"/>
    </sheetView>
  </sheetViews>
  <sheetFormatPr defaultColWidth="9.1796875" defaultRowHeight="14" x14ac:dyDescent="0.3"/>
  <cols>
    <col min="1" max="1" width="9.1796875" style="813"/>
    <col min="2" max="3" width="47" style="813" customWidth="1"/>
    <col min="4" max="7" width="16.81640625" style="813" customWidth="1"/>
    <col min="8" max="16384" width="9.1796875" style="813"/>
  </cols>
  <sheetData>
    <row r="1" spans="1:7" ht="14.5" thickBot="1" x14ac:dyDescent="0.35"/>
    <row r="2" spans="1:7" ht="14.5" thickBot="1" x14ac:dyDescent="0.35">
      <c r="A2" s="814"/>
      <c r="B2" s="1240" t="s">
        <v>1182</v>
      </c>
      <c r="C2" s="1241"/>
      <c r="D2" s="1241"/>
      <c r="E2" s="1241"/>
      <c r="F2" s="1241"/>
      <c r="G2" s="1242"/>
    </row>
    <row r="3" spans="1:7" x14ac:dyDescent="0.3">
      <c r="A3" s="814"/>
      <c r="B3" s="433" t="s">
        <v>1266</v>
      </c>
      <c r="C3" s="814"/>
      <c r="D3" s="814"/>
      <c r="E3" s="814"/>
      <c r="F3" s="814"/>
      <c r="G3" s="814"/>
    </row>
    <row r="4" spans="1:7" x14ac:dyDescent="0.3">
      <c r="A4" s="814"/>
      <c r="B4" s="814"/>
      <c r="C4" s="814"/>
      <c r="D4" s="814"/>
      <c r="E4" s="814"/>
      <c r="F4" s="814"/>
      <c r="G4" s="814"/>
    </row>
    <row r="5" spans="1:7" x14ac:dyDescent="0.3">
      <c r="A5" s="814"/>
      <c r="B5" s="825"/>
      <c r="C5" s="814"/>
      <c r="D5" s="815" t="s">
        <v>205</v>
      </c>
      <c r="E5" s="815" t="s">
        <v>206</v>
      </c>
      <c r="F5" s="815" t="s">
        <v>207</v>
      </c>
      <c r="G5" s="815" t="s">
        <v>208</v>
      </c>
    </row>
    <row r="6" spans="1:7" ht="28" x14ac:dyDescent="0.3">
      <c r="A6" s="814"/>
      <c r="B6" s="1267" t="s">
        <v>1156</v>
      </c>
      <c r="C6" s="1268"/>
      <c r="D6" s="816" t="s">
        <v>1157</v>
      </c>
      <c r="E6" s="816" t="s">
        <v>1158</v>
      </c>
      <c r="F6" s="816" t="s">
        <v>1159</v>
      </c>
      <c r="G6" s="816" t="s">
        <v>1160</v>
      </c>
    </row>
    <row r="7" spans="1:7" x14ac:dyDescent="0.3">
      <c r="A7" s="815"/>
      <c r="B7" s="1262" t="s">
        <v>1183</v>
      </c>
      <c r="C7" s="1263"/>
      <c r="D7" s="1263"/>
      <c r="E7" s="1263"/>
      <c r="F7" s="1263"/>
      <c r="G7" s="1264"/>
    </row>
    <row r="8" spans="1:7" x14ac:dyDescent="0.3">
      <c r="A8" s="815">
        <v>1</v>
      </c>
      <c r="B8" s="1265" t="s">
        <v>1184</v>
      </c>
      <c r="C8" s="1266"/>
      <c r="D8" s="826">
        <v>0</v>
      </c>
      <c r="E8" s="826">
        <v>0</v>
      </c>
      <c r="F8" s="826">
        <v>0</v>
      </c>
      <c r="G8" s="826">
        <v>0</v>
      </c>
    </row>
    <row r="9" spans="1:7" x14ac:dyDescent="0.3">
      <c r="A9" s="815">
        <v>2</v>
      </c>
      <c r="B9" s="1265" t="s">
        <v>1185</v>
      </c>
      <c r="C9" s="1266"/>
      <c r="D9" s="826">
        <v>0</v>
      </c>
      <c r="E9" s="826">
        <v>0</v>
      </c>
      <c r="F9" s="826">
        <v>0</v>
      </c>
      <c r="G9" s="826">
        <v>0</v>
      </c>
    </row>
    <row r="10" spans="1:7" x14ac:dyDescent="0.3">
      <c r="A10" s="815">
        <v>3</v>
      </c>
      <c r="B10" s="1260" t="s">
        <v>1186</v>
      </c>
      <c r="C10" s="1261"/>
      <c r="D10" s="827">
        <v>0</v>
      </c>
      <c r="E10" s="827">
        <v>0</v>
      </c>
      <c r="F10" s="827">
        <v>0</v>
      </c>
      <c r="G10" s="828">
        <v>0</v>
      </c>
    </row>
    <row r="11" spans="1:7" x14ac:dyDescent="0.3">
      <c r="A11" s="815"/>
      <c r="B11" s="1262" t="s">
        <v>1187</v>
      </c>
      <c r="C11" s="1263"/>
      <c r="D11" s="1263"/>
      <c r="E11" s="1263"/>
      <c r="F11" s="1263"/>
      <c r="G11" s="1264"/>
    </row>
    <row r="12" spans="1:7" x14ac:dyDescent="0.3">
      <c r="A12" s="815">
        <v>4</v>
      </c>
      <c r="B12" s="1265" t="s">
        <v>1188</v>
      </c>
      <c r="C12" s="1266"/>
      <c r="D12" s="826">
        <v>0</v>
      </c>
      <c r="E12" s="826">
        <v>0</v>
      </c>
      <c r="F12" s="826">
        <v>0</v>
      </c>
      <c r="G12" s="826">
        <v>0</v>
      </c>
    </row>
    <row r="13" spans="1:7" x14ac:dyDescent="0.3">
      <c r="A13" s="815">
        <v>5</v>
      </c>
      <c r="B13" s="1265" t="s">
        <v>1189</v>
      </c>
      <c r="C13" s="1266"/>
      <c r="D13" s="826">
        <v>0</v>
      </c>
      <c r="E13" s="826">
        <v>0</v>
      </c>
      <c r="F13" s="826">
        <v>0</v>
      </c>
      <c r="G13" s="826">
        <v>0</v>
      </c>
    </row>
    <row r="14" spans="1:7" x14ac:dyDescent="0.3">
      <c r="A14" s="815"/>
      <c r="B14" s="1262" t="s">
        <v>1190</v>
      </c>
      <c r="C14" s="1263"/>
      <c r="D14" s="1263"/>
      <c r="E14" s="1263"/>
      <c r="F14" s="1263"/>
      <c r="G14" s="1264"/>
    </row>
    <row r="15" spans="1:7" x14ac:dyDescent="0.3">
      <c r="A15" s="815">
        <v>6</v>
      </c>
      <c r="B15" s="1265" t="s">
        <v>1191</v>
      </c>
      <c r="C15" s="1266"/>
      <c r="D15" s="826">
        <v>0</v>
      </c>
      <c r="E15" s="826">
        <v>0</v>
      </c>
      <c r="F15" s="826">
        <v>0</v>
      </c>
      <c r="G15" s="826">
        <v>0</v>
      </c>
    </row>
    <row r="16" spans="1:7" x14ac:dyDescent="0.3">
      <c r="A16" s="815">
        <v>7</v>
      </c>
      <c r="B16" s="1265" t="s">
        <v>1192</v>
      </c>
      <c r="C16" s="1266"/>
      <c r="D16" s="826">
        <v>0</v>
      </c>
      <c r="E16" s="826">
        <v>0</v>
      </c>
      <c r="F16" s="826">
        <v>0</v>
      </c>
      <c r="G16" s="826">
        <v>0</v>
      </c>
    </row>
    <row r="17" spans="1:7" x14ac:dyDescent="0.3">
      <c r="A17" s="815">
        <v>8</v>
      </c>
      <c r="B17" s="1260" t="s">
        <v>1193</v>
      </c>
      <c r="C17" s="1261"/>
      <c r="D17" s="826">
        <v>0</v>
      </c>
      <c r="E17" s="826">
        <v>0</v>
      </c>
      <c r="F17" s="826">
        <v>0</v>
      </c>
      <c r="G17" s="826">
        <v>0</v>
      </c>
    </row>
    <row r="18" spans="1:7" x14ac:dyDescent="0.3">
      <c r="A18" s="815">
        <v>9</v>
      </c>
      <c r="B18" s="1260" t="s">
        <v>1194</v>
      </c>
      <c r="C18" s="1261"/>
      <c r="D18" s="826">
        <v>0</v>
      </c>
      <c r="E18" s="826">
        <v>0</v>
      </c>
      <c r="F18" s="826">
        <v>0</v>
      </c>
      <c r="G18" s="826">
        <v>0</v>
      </c>
    </row>
    <row r="19" spans="1:7" x14ac:dyDescent="0.3">
      <c r="A19" s="815">
        <v>10</v>
      </c>
      <c r="B19" s="1260" t="s">
        <v>1195</v>
      </c>
      <c r="C19" s="1261"/>
      <c r="D19" s="826">
        <v>0</v>
      </c>
      <c r="E19" s="826">
        <v>0</v>
      </c>
      <c r="F19" s="826">
        <v>0</v>
      </c>
      <c r="G19" s="826">
        <v>0</v>
      </c>
    </row>
    <row r="20" spans="1:7" x14ac:dyDescent="0.3">
      <c r="A20" s="815">
        <v>11</v>
      </c>
      <c r="B20" s="1260" t="s">
        <v>1196</v>
      </c>
      <c r="C20" s="1261"/>
      <c r="D20" s="826">
        <v>0</v>
      </c>
      <c r="E20" s="826">
        <v>0</v>
      </c>
      <c r="F20" s="826">
        <v>0</v>
      </c>
      <c r="G20" s="826">
        <v>0</v>
      </c>
    </row>
  </sheetData>
  <mergeCells count="16">
    <mergeCell ref="B10:C10"/>
    <mergeCell ref="B2:G2"/>
    <mergeCell ref="B6:C6"/>
    <mergeCell ref="B7:G7"/>
    <mergeCell ref="B8:C8"/>
    <mergeCell ref="B9:C9"/>
    <mergeCell ref="B17:C17"/>
    <mergeCell ref="B18:C18"/>
    <mergeCell ref="B19:C19"/>
    <mergeCell ref="B20:C20"/>
    <mergeCell ref="B11:G11"/>
    <mergeCell ref="B12:C12"/>
    <mergeCell ref="B13:C13"/>
    <mergeCell ref="B14:G14"/>
    <mergeCell ref="B15:C15"/>
    <mergeCell ref="B16:C16"/>
  </mergeCells>
  <pageMargins left="0.70866141732283472" right="0.70866141732283472" top="0.74803149606299213" bottom="0.74803149606299213" header="0.31496062992125984" footer="0.31496062992125984"/>
  <pageSetup paperSize="9" scale="78"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D1BB7-3F76-49F4-87F7-5D7B8C9A742E}">
  <sheetPr>
    <tabColor theme="5" tint="-0.499984740745262"/>
    <pageSetUpPr fitToPage="1"/>
  </sheetPr>
  <dimension ref="A1:J31"/>
  <sheetViews>
    <sheetView showGridLines="0" zoomScale="90" zoomScaleNormal="90" workbookViewId="0">
      <pane xSplit="2" ySplit="6" topLeftCell="C7" activePane="bottomRight" state="frozen"/>
      <selection pane="topRight"/>
      <selection pane="bottomLeft"/>
      <selection pane="bottomRight"/>
    </sheetView>
  </sheetViews>
  <sheetFormatPr defaultColWidth="9.1796875" defaultRowHeight="14" x14ac:dyDescent="0.3"/>
  <cols>
    <col min="1" max="1" width="6.81640625" style="813" customWidth="1"/>
    <col min="2" max="2" width="27.54296875" style="813" customWidth="1"/>
    <col min="3" max="3" width="21.1796875" style="813" customWidth="1"/>
    <col min="4" max="4" width="19.7265625" style="813" customWidth="1"/>
    <col min="5" max="5" width="19.54296875" style="813" customWidth="1"/>
    <col min="6" max="7" width="18.1796875" style="813" customWidth="1"/>
    <col min="8" max="8" width="23.7265625" style="813" customWidth="1"/>
    <col min="9" max="9" width="21.453125" style="813" customWidth="1"/>
    <col min="10" max="10" width="23.7265625" style="813" customWidth="1"/>
    <col min="11" max="16384" width="9.1796875" style="813"/>
  </cols>
  <sheetData>
    <row r="1" spans="1:10" ht="14.5" thickBot="1" x14ac:dyDescent="0.35"/>
    <row r="2" spans="1:10" ht="14.5" thickBot="1" x14ac:dyDescent="0.35">
      <c r="A2" s="814"/>
      <c r="B2" s="1248" t="s">
        <v>1197</v>
      </c>
      <c r="C2" s="1249"/>
      <c r="D2" s="1249"/>
      <c r="E2" s="1249"/>
      <c r="F2" s="1249"/>
      <c r="G2" s="1249"/>
      <c r="H2" s="1249"/>
      <c r="I2" s="1249"/>
      <c r="J2" s="1250"/>
    </row>
    <row r="3" spans="1:10" x14ac:dyDescent="0.3">
      <c r="A3" s="814"/>
      <c r="B3" s="433" t="s">
        <v>1267</v>
      </c>
      <c r="C3" s="829"/>
      <c r="D3" s="829"/>
      <c r="E3" s="829"/>
      <c r="F3" s="829"/>
      <c r="G3" s="829"/>
      <c r="H3" s="830"/>
      <c r="I3" s="829"/>
      <c r="J3" s="814"/>
    </row>
    <row r="4" spans="1:10" x14ac:dyDescent="0.3">
      <c r="A4" s="814"/>
      <c r="B4" s="814"/>
      <c r="C4" s="814"/>
      <c r="D4" s="829"/>
      <c r="E4" s="829"/>
      <c r="F4" s="829"/>
      <c r="G4" s="829"/>
      <c r="H4" s="830"/>
      <c r="I4" s="814"/>
      <c r="J4" s="814"/>
    </row>
    <row r="5" spans="1:10" ht="12.75" customHeight="1" x14ac:dyDescent="0.3">
      <c r="A5" s="814"/>
      <c r="B5" s="814"/>
      <c r="C5" s="815" t="s">
        <v>205</v>
      </c>
      <c r="D5" s="815" t="s">
        <v>206</v>
      </c>
      <c r="E5" s="815" t="s">
        <v>207</v>
      </c>
      <c r="F5" s="815" t="s">
        <v>208</v>
      </c>
      <c r="G5" s="815" t="s">
        <v>209</v>
      </c>
      <c r="H5" s="815" t="s">
        <v>210</v>
      </c>
      <c r="I5" s="815" t="s">
        <v>1198</v>
      </c>
      <c r="J5" s="815" t="s">
        <v>1199</v>
      </c>
    </row>
    <row r="6" spans="1:10" ht="119.25" customHeight="1" x14ac:dyDescent="0.3">
      <c r="A6" s="814"/>
      <c r="B6" s="831" t="s">
        <v>1200</v>
      </c>
      <c r="C6" s="832" t="s">
        <v>1201</v>
      </c>
      <c r="D6" s="832" t="s">
        <v>1202</v>
      </c>
      <c r="E6" s="832" t="s">
        <v>1203</v>
      </c>
      <c r="F6" s="833" t="s">
        <v>1204</v>
      </c>
      <c r="G6" s="833" t="s">
        <v>1205</v>
      </c>
      <c r="H6" s="832" t="s">
        <v>1206</v>
      </c>
      <c r="I6" s="832" t="s">
        <v>1207</v>
      </c>
      <c r="J6" s="832" t="s">
        <v>1208</v>
      </c>
    </row>
    <row r="7" spans="1:10" ht="28" x14ac:dyDescent="0.3">
      <c r="A7" s="815">
        <v>1</v>
      </c>
      <c r="B7" s="834" t="s">
        <v>1157</v>
      </c>
      <c r="C7" s="835">
        <v>0</v>
      </c>
      <c r="D7" s="835">
        <v>0</v>
      </c>
      <c r="E7" s="835">
        <v>0</v>
      </c>
      <c r="F7" s="835">
        <v>0</v>
      </c>
      <c r="G7" s="835">
        <v>0</v>
      </c>
      <c r="H7" s="836">
        <v>0</v>
      </c>
      <c r="I7" s="835">
        <v>0</v>
      </c>
      <c r="J7" s="835">
        <v>0</v>
      </c>
    </row>
    <row r="8" spans="1:10" x14ac:dyDescent="0.3">
      <c r="A8" s="815">
        <v>2</v>
      </c>
      <c r="B8" s="821" t="s">
        <v>1209</v>
      </c>
      <c r="C8" s="817">
        <v>0</v>
      </c>
      <c r="D8" s="817">
        <v>0</v>
      </c>
      <c r="E8" s="817">
        <v>0</v>
      </c>
      <c r="F8" s="817">
        <v>0</v>
      </c>
      <c r="G8" s="817">
        <v>0</v>
      </c>
      <c r="H8" s="837">
        <v>0</v>
      </c>
      <c r="I8" s="817">
        <v>0</v>
      </c>
      <c r="J8" s="817">
        <v>0</v>
      </c>
    </row>
    <row r="9" spans="1:10" ht="42" x14ac:dyDescent="0.3">
      <c r="A9" s="815">
        <v>3</v>
      </c>
      <c r="B9" s="821" t="s">
        <v>1210</v>
      </c>
      <c r="C9" s="817">
        <v>0</v>
      </c>
      <c r="D9" s="817">
        <v>0</v>
      </c>
      <c r="E9" s="817">
        <v>0</v>
      </c>
      <c r="F9" s="817">
        <v>0</v>
      </c>
      <c r="G9" s="817">
        <v>0</v>
      </c>
      <c r="H9" s="837">
        <v>0</v>
      </c>
      <c r="I9" s="817">
        <v>0</v>
      </c>
      <c r="J9" s="817">
        <v>0</v>
      </c>
    </row>
    <row r="10" spans="1:10" ht="63.75" customHeight="1" x14ac:dyDescent="0.3">
      <c r="A10" s="815">
        <v>4</v>
      </c>
      <c r="B10" s="821" t="s">
        <v>1211</v>
      </c>
      <c r="C10" s="817">
        <v>0</v>
      </c>
      <c r="D10" s="817">
        <v>0</v>
      </c>
      <c r="E10" s="817">
        <v>0</v>
      </c>
      <c r="F10" s="817">
        <v>0</v>
      </c>
      <c r="G10" s="817">
        <v>0</v>
      </c>
      <c r="H10" s="837">
        <v>0</v>
      </c>
      <c r="I10" s="817">
        <v>0</v>
      </c>
      <c r="J10" s="817">
        <v>0</v>
      </c>
    </row>
    <row r="11" spans="1:10" x14ac:dyDescent="0.3">
      <c r="A11" s="815">
        <v>5</v>
      </c>
      <c r="B11" s="821" t="s">
        <v>303</v>
      </c>
      <c r="C11" s="817">
        <v>0</v>
      </c>
      <c r="D11" s="817">
        <v>0</v>
      </c>
      <c r="E11" s="817">
        <v>0</v>
      </c>
      <c r="F11" s="817">
        <v>0</v>
      </c>
      <c r="G11" s="817">
        <v>0</v>
      </c>
      <c r="H11" s="837">
        <v>0</v>
      </c>
      <c r="I11" s="817">
        <v>0</v>
      </c>
      <c r="J11" s="817">
        <v>0</v>
      </c>
    </row>
    <row r="12" spans="1:10" x14ac:dyDescent="0.3">
      <c r="A12" s="815">
        <v>6</v>
      </c>
      <c r="B12" s="821" t="s">
        <v>1212</v>
      </c>
      <c r="C12" s="817">
        <v>0</v>
      </c>
      <c r="D12" s="817">
        <v>0</v>
      </c>
      <c r="E12" s="817">
        <v>0</v>
      </c>
      <c r="F12" s="817">
        <v>0</v>
      </c>
      <c r="G12" s="817">
        <v>0</v>
      </c>
      <c r="H12" s="837">
        <v>0</v>
      </c>
      <c r="I12" s="817">
        <v>0</v>
      </c>
      <c r="J12" s="817">
        <v>0</v>
      </c>
    </row>
    <row r="13" spans="1:10" x14ac:dyDescent="0.3">
      <c r="A13" s="838">
        <v>7</v>
      </c>
      <c r="B13" s="834" t="s">
        <v>1158</v>
      </c>
      <c r="C13" s="839">
        <v>0</v>
      </c>
      <c r="D13" s="839">
        <v>0</v>
      </c>
      <c r="E13" s="839">
        <v>0</v>
      </c>
      <c r="F13" s="835">
        <v>0</v>
      </c>
      <c r="G13" s="835">
        <v>0</v>
      </c>
      <c r="H13" s="839">
        <v>0</v>
      </c>
      <c r="I13" s="839">
        <v>0</v>
      </c>
      <c r="J13" s="839">
        <v>0</v>
      </c>
    </row>
    <row r="14" spans="1:10" x14ac:dyDescent="0.3">
      <c r="A14" s="838">
        <v>8</v>
      </c>
      <c r="B14" s="821" t="s">
        <v>1209</v>
      </c>
      <c r="C14" s="840">
        <v>0</v>
      </c>
      <c r="D14" s="840">
        <v>0</v>
      </c>
      <c r="E14" s="840">
        <v>0</v>
      </c>
      <c r="F14" s="817">
        <v>0</v>
      </c>
      <c r="G14" s="817">
        <v>0</v>
      </c>
      <c r="H14" s="840">
        <v>0</v>
      </c>
      <c r="I14" s="840">
        <v>0</v>
      </c>
      <c r="J14" s="840">
        <v>0</v>
      </c>
    </row>
    <row r="15" spans="1:10" ht="42" x14ac:dyDescent="0.3">
      <c r="A15" s="838">
        <v>9</v>
      </c>
      <c r="B15" s="821" t="s">
        <v>1210</v>
      </c>
      <c r="C15" s="840">
        <v>0</v>
      </c>
      <c r="D15" s="840">
        <v>0</v>
      </c>
      <c r="E15" s="840">
        <v>0</v>
      </c>
      <c r="F15" s="817">
        <v>0</v>
      </c>
      <c r="G15" s="817">
        <v>0</v>
      </c>
      <c r="H15" s="840">
        <v>0</v>
      </c>
      <c r="I15" s="840">
        <v>0</v>
      </c>
      <c r="J15" s="840">
        <v>0</v>
      </c>
    </row>
    <row r="16" spans="1:10" ht="57" customHeight="1" x14ac:dyDescent="0.3">
      <c r="A16" s="838">
        <v>10</v>
      </c>
      <c r="B16" s="821" t="s">
        <v>1211</v>
      </c>
      <c r="C16" s="817">
        <v>0</v>
      </c>
      <c r="D16" s="817">
        <v>0</v>
      </c>
      <c r="E16" s="817">
        <v>0</v>
      </c>
      <c r="F16" s="817">
        <v>0</v>
      </c>
      <c r="G16" s="817">
        <v>0</v>
      </c>
      <c r="H16" s="837">
        <v>0</v>
      </c>
      <c r="I16" s="817">
        <v>0</v>
      </c>
      <c r="J16" s="817">
        <v>0</v>
      </c>
    </row>
    <row r="17" spans="1:10" x14ac:dyDescent="0.3">
      <c r="A17" s="838">
        <v>11</v>
      </c>
      <c r="B17" s="821" t="s">
        <v>303</v>
      </c>
      <c r="C17" s="817">
        <v>0</v>
      </c>
      <c r="D17" s="817">
        <v>0</v>
      </c>
      <c r="E17" s="817">
        <v>0</v>
      </c>
      <c r="F17" s="817">
        <v>0</v>
      </c>
      <c r="G17" s="817">
        <v>0</v>
      </c>
      <c r="H17" s="837">
        <v>0</v>
      </c>
      <c r="I17" s="817">
        <v>0</v>
      </c>
      <c r="J17" s="817">
        <v>0</v>
      </c>
    </row>
    <row r="18" spans="1:10" x14ac:dyDescent="0.3">
      <c r="A18" s="838">
        <v>12</v>
      </c>
      <c r="B18" s="821" t="s">
        <v>1212</v>
      </c>
      <c r="C18" s="817">
        <v>0</v>
      </c>
      <c r="D18" s="817">
        <v>0</v>
      </c>
      <c r="E18" s="817">
        <v>0</v>
      </c>
      <c r="F18" s="817">
        <v>0</v>
      </c>
      <c r="G18" s="817">
        <v>0</v>
      </c>
      <c r="H18" s="837">
        <v>0</v>
      </c>
      <c r="I18" s="817">
        <v>0</v>
      </c>
      <c r="J18" s="817">
        <v>0</v>
      </c>
    </row>
    <row r="19" spans="1:10" x14ac:dyDescent="0.3">
      <c r="A19" s="838">
        <v>13</v>
      </c>
      <c r="B19" s="825" t="s">
        <v>1159</v>
      </c>
      <c r="C19" s="835">
        <v>0</v>
      </c>
      <c r="D19" s="835">
        <v>0</v>
      </c>
      <c r="E19" s="835">
        <v>0</v>
      </c>
      <c r="F19" s="835">
        <v>0</v>
      </c>
      <c r="G19" s="835">
        <v>0</v>
      </c>
      <c r="H19" s="836">
        <v>0</v>
      </c>
      <c r="I19" s="835">
        <v>0</v>
      </c>
      <c r="J19" s="835">
        <v>0</v>
      </c>
    </row>
    <row r="20" spans="1:10" x14ac:dyDescent="0.3">
      <c r="A20" s="838">
        <v>14</v>
      </c>
      <c r="B20" s="821" t="s">
        <v>1209</v>
      </c>
      <c r="C20" s="817">
        <v>0</v>
      </c>
      <c r="D20" s="817">
        <v>0</v>
      </c>
      <c r="E20" s="817">
        <v>0</v>
      </c>
      <c r="F20" s="817">
        <v>0</v>
      </c>
      <c r="G20" s="817">
        <v>0</v>
      </c>
      <c r="H20" s="837">
        <v>0</v>
      </c>
      <c r="I20" s="817">
        <v>0</v>
      </c>
      <c r="J20" s="817">
        <v>0</v>
      </c>
    </row>
    <row r="21" spans="1:10" ht="42" x14ac:dyDescent="0.3">
      <c r="A21" s="838">
        <v>15</v>
      </c>
      <c r="B21" s="821" t="s">
        <v>1210</v>
      </c>
      <c r="C21" s="817">
        <v>0</v>
      </c>
      <c r="D21" s="817">
        <v>0</v>
      </c>
      <c r="E21" s="817">
        <v>0</v>
      </c>
      <c r="F21" s="817">
        <v>0</v>
      </c>
      <c r="G21" s="817">
        <v>0</v>
      </c>
      <c r="H21" s="837">
        <v>0</v>
      </c>
      <c r="I21" s="817">
        <v>0</v>
      </c>
      <c r="J21" s="817">
        <v>0</v>
      </c>
    </row>
    <row r="22" spans="1:10" ht="53.25" customHeight="1" x14ac:dyDescent="0.3">
      <c r="A22" s="838">
        <v>16</v>
      </c>
      <c r="B22" s="821" t="s">
        <v>1211</v>
      </c>
      <c r="C22" s="817">
        <v>0</v>
      </c>
      <c r="D22" s="817">
        <v>0</v>
      </c>
      <c r="E22" s="817">
        <v>0</v>
      </c>
      <c r="F22" s="817">
        <v>0</v>
      </c>
      <c r="G22" s="817">
        <v>0</v>
      </c>
      <c r="H22" s="837">
        <v>0</v>
      </c>
      <c r="I22" s="817">
        <v>0</v>
      </c>
      <c r="J22" s="817">
        <v>0</v>
      </c>
    </row>
    <row r="23" spans="1:10" x14ac:dyDescent="0.3">
      <c r="A23" s="838">
        <v>17</v>
      </c>
      <c r="B23" s="821" t="s">
        <v>303</v>
      </c>
      <c r="C23" s="817">
        <v>0</v>
      </c>
      <c r="D23" s="817">
        <v>0</v>
      </c>
      <c r="E23" s="817">
        <v>0</v>
      </c>
      <c r="F23" s="817">
        <v>0</v>
      </c>
      <c r="G23" s="817">
        <v>0</v>
      </c>
      <c r="H23" s="837">
        <v>0</v>
      </c>
      <c r="I23" s="817">
        <v>0</v>
      </c>
      <c r="J23" s="817">
        <v>0</v>
      </c>
    </row>
    <row r="24" spans="1:10" x14ac:dyDescent="0.3">
      <c r="A24" s="838">
        <v>18</v>
      </c>
      <c r="B24" s="821" t="s">
        <v>1212</v>
      </c>
      <c r="C24" s="817">
        <v>0</v>
      </c>
      <c r="D24" s="817">
        <v>0</v>
      </c>
      <c r="E24" s="817">
        <v>0</v>
      </c>
      <c r="F24" s="817">
        <v>0</v>
      </c>
      <c r="G24" s="817">
        <v>0</v>
      </c>
      <c r="H24" s="837">
        <v>0</v>
      </c>
      <c r="I24" s="817">
        <v>0</v>
      </c>
      <c r="J24" s="817">
        <v>0</v>
      </c>
    </row>
    <row r="25" spans="1:10" ht="28" x14ac:dyDescent="0.3">
      <c r="A25" s="838">
        <v>19</v>
      </c>
      <c r="B25" s="841" t="s">
        <v>1160</v>
      </c>
      <c r="C25" s="839">
        <v>0</v>
      </c>
      <c r="D25" s="839">
        <v>0</v>
      </c>
      <c r="E25" s="839">
        <v>0</v>
      </c>
      <c r="F25" s="835">
        <v>0</v>
      </c>
      <c r="G25" s="835">
        <v>0</v>
      </c>
      <c r="H25" s="839">
        <v>0</v>
      </c>
      <c r="I25" s="839">
        <v>0</v>
      </c>
      <c r="J25" s="839">
        <v>0</v>
      </c>
    </row>
    <row r="26" spans="1:10" x14ac:dyDescent="0.3">
      <c r="A26" s="838">
        <v>20</v>
      </c>
      <c r="B26" s="821" t="s">
        <v>1209</v>
      </c>
      <c r="C26" s="840">
        <v>0</v>
      </c>
      <c r="D26" s="840">
        <v>0</v>
      </c>
      <c r="E26" s="840">
        <v>0</v>
      </c>
      <c r="F26" s="817">
        <v>0</v>
      </c>
      <c r="G26" s="817">
        <v>0</v>
      </c>
      <c r="H26" s="840">
        <v>0</v>
      </c>
      <c r="I26" s="840">
        <v>0</v>
      </c>
      <c r="J26" s="840">
        <v>0</v>
      </c>
    </row>
    <row r="27" spans="1:10" ht="42" x14ac:dyDescent="0.3">
      <c r="A27" s="838">
        <v>21</v>
      </c>
      <c r="B27" s="821" t="s">
        <v>1210</v>
      </c>
      <c r="C27" s="840">
        <v>0</v>
      </c>
      <c r="D27" s="840">
        <v>0</v>
      </c>
      <c r="E27" s="840">
        <v>0</v>
      </c>
      <c r="F27" s="817">
        <v>0</v>
      </c>
      <c r="G27" s="817">
        <v>0</v>
      </c>
      <c r="H27" s="840">
        <v>0</v>
      </c>
      <c r="I27" s="840">
        <v>0</v>
      </c>
      <c r="J27" s="840">
        <v>0</v>
      </c>
    </row>
    <row r="28" spans="1:10" ht="62.25" customHeight="1" x14ac:dyDescent="0.3">
      <c r="A28" s="838">
        <v>22</v>
      </c>
      <c r="B28" s="821" t="s">
        <v>1211</v>
      </c>
      <c r="C28" s="840">
        <v>0</v>
      </c>
      <c r="D28" s="840">
        <v>0</v>
      </c>
      <c r="E28" s="840">
        <v>0</v>
      </c>
      <c r="F28" s="817">
        <v>0</v>
      </c>
      <c r="G28" s="817">
        <v>0</v>
      </c>
      <c r="H28" s="840">
        <v>0</v>
      </c>
      <c r="I28" s="840">
        <v>0</v>
      </c>
      <c r="J28" s="840">
        <v>0</v>
      </c>
    </row>
    <row r="29" spans="1:10" x14ac:dyDescent="0.3">
      <c r="A29" s="838">
        <v>23</v>
      </c>
      <c r="B29" s="821" t="s">
        <v>303</v>
      </c>
      <c r="C29" s="817">
        <v>0</v>
      </c>
      <c r="D29" s="817">
        <v>0</v>
      </c>
      <c r="E29" s="817">
        <v>0</v>
      </c>
      <c r="F29" s="817">
        <v>0</v>
      </c>
      <c r="G29" s="817">
        <v>0</v>
      </c>
      <c r="H29" s="837">
        <v>0</v>
      </c>
      <c r="I29" s="817">
        <v>0</v>
      </c>
      <c r="J29" s="817">
        <v>0</v>
      </c>
    </row>
    <row r="30" spans="1:10" x14ac:dyDescent="0.3">
      <c r="A30" s="838">
        <v>24</v>
      </c>
      <c r="B30" s="821" t="s">
        <v>1212</v>
      </c>
      <c r="C30" s="817">
        <v>0</v>
      </c>
      <c r="D30" s="817">
        <v>0</v>
      </c>
      <c r="E30" s="817">
        <v>0</v>
      </c>
      <c r="F30" s="817">
        <v>0</v>
      </c>
      <c r="G30" s="817">
        <v>0</v>
      </c>
      <c r="H30" s="837">
        <v>0</v>
      </c>
      <c r="I30" s="817">
        <v>0</v>
      </c>
      <c r="J30" s="817">
        <v>0</v>
      </c>
    </row>
    <row r="31" spans="1:10" x14ac:dyDescent="0.3">
      <c r="A31" s="838">
        <v>25</v>
      </c>
      <c r="B31" s="842" t="s">
        <v>1213</v>
      </c>
      <c r="C31" s="839">
        <v>0</v>
      </c>
      <c r="D31" s="839">
        <v>0</v>
      </c>
      <c r="E31" s="839">
        <v>0</v>
      </c>
      <c r="F31" s="835">
        <v>0</v>
      </c>
      <c r="G31" s="835">
        <v>0</v>
      </c>
      <c r="H31" s="839">
        <v>0</v>
      </c>
      <c r="I31" s="839">
        <v>0</v>
      </c>
      <c r="J31" s="839">
        <v>0</v>
      </c>
    </row>
  </sheetData>
  <mergeCells count="1">
    <mergeCell ref="B2:J2"/>
  </mergeCells>
  <pageMargins left="0.70866141732283472" right="0.70866141732283472" top="0.74803149606299213" bottom="0.74803149606299213" header="0.31496062992125984" footer="0.31496062992125984"/>
  <pageSetup paperSize="9"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6"/>
  <sheetViews>
    <sheetView showGridLines="0" topLeftCell="B4" workbookViewId="0">
      <selection activeCell="D9" sqref="D9:J36"/>
    </sheetView>
  </sheetViews>
  <sheetFormatPr defaultColWidth="9.1796875" defaultRowHeight="14" x14ac:dyDescent="0.3"/>
  <cols>
    <col min="1" max="2" width="9.1796875" style="422"/>
    <col min="3" max="3" width="36.81640625" style="640" customWidth="1"/>
    <col min="4" max="10" width="16.81640625" style="431" customWidth="1"/>
    <col min="11" max="16384" width="9.1796875" style="422"/>
  </cols>
  <sheetData>
    <row r="1" spans="1:10" ht="15" thickBot="1" x14ac:dyDescent="0.4">
      <c r="A1" s="3"/>
    </row>
    <row r="2" spans="1:10" ht="41.25" customHeight="1" thickBot="1" x14ac:dyDescent="0.35">
      <c r="B2" s="884" t="s">
        <v>1126</v>
      </c>
      <c r="C2" s="885"/>
      <c r="D2" s="885"/>
      <c r="E2" s="885"/>
      <c r="F2" s="885"/>
      <c r="G2" s="885"/>
      <c r="H2" s="885"/>
      <c r="I2" s="885"/>
      <c r="J2" s="886"/>
    </row>
    <row r="3" spans="1:10" x14ac:dyDescent="0.3">
      <c r="B3" s="790" t="s">
        <v>1129</v>
      </c>
    </row>
    <row r="5" spans="1:10" x14ac:dyDescent="0.3">
      <c r="D5" s="671" t="s">
        <v>205</v>
      </c>
      <c r="E5" s="671" t="s">
        <v>206</v>
      </c>
      <c r="F5" s="671" t="s">
        <v>207</v>
      </c>
      <c r="G5" s="671" t="s">
        <v>208</v>
      </c>
      <c r="H5" s="671" t="s">
        <v>209</v>
      </c>
      <c r="I5" s="671" t="s">
        <v>210</v>
      </c>
      <c r="J5" s="671" t="s">
        <v>211</v>
      </c>
    </row>
    <row r="6" spans="1:10" x14ac:dyDescent="0.3">
      <c r="C6" s="640" t="s">
        <v>889</v>
      </c>
      <c r="D6" s="895" t="s">
        <v>890</v>
      </c>
      <c r="E6" s="895" t="s">
        <v>891</v>
      </c>
      <c r="F6" s="896" t="s">
        <v>892</v>
      </c>
      <c r="G6" s="896"/>
      <c r="H6" s="896"/>
      <c r="I6" s="896"/>
      <c r="J6" s="896"/>
    </row>
    <row r="7" spans="1:10" ht="84" x14ac:dyDescent="0.3">
      <c r="D7" s="895"/>
      <c r="E7" s="895"/>
      <c r="F7" s="671" t="s">
        <v>893</v>
      </c>
      <c r="G7" s="671" t="s">
        <v>894</v>
      </c>
      <c r="H7" s="671" t="s">
        <v>895</v>
      </c>
      <c r="I7" s="671" t="s">
        <v>896</v>
      </c>
      <c r="J7" s="671" t="s">
        <v>897</v>
      </c>
    </row>
    <row r="8" spans="1:10" ht="28" x14ac:dyDescent="0.3">
      <c r="B8" s="670"/>
      <c r="C8" s="672" t="s">
        <v>898</v>
      </c>
      <c r="D8" s="673"/>
      <c r="E8" s="674"/>
      <c r="F8" s="674"/>
      <c r="G8" s="674"/>
      <c r="H8" s="674"/>
      <c r="I8" s="674"/>
      <c r="J8" s="675"/>
    </row>
    <row r="9" spans="1:10" x14ac:dyDescent="0.3">
      <c r="B9" s="676">
        <v>1</v>
      </c>
      <c r="C9" s="677" t="s">
        <v>899</v>
      </c>
      <c r="D9" s="678">
        <v>8153</v>
      </c>
      <c r="E9" s="678">
        <v>8153.0880390000002</v>
      </c>
      <c r="F9" s="678">
        <v>8157.2415931329006</v>
      </c>
      <c r="G9" s="678" t="s">
        <v>955</v>
      </c>
      <c r="H9" s="678" t="s">
        <v>955</v>
      </c>
      <c r="I9" s="678" t="s">
        <v>955</v>
      </c>
      <c r="J9" s="678">
        <v>0</v>
      </c>
    </row>
    <row r="10" spans="1:10" x14ac:dyDescent="0.3">
      <c r="B10" s="676">
        <v>2</v>
      </c>
      <c r="C10" s="677" t="s">
        <v>900</v>
      </c>
      <c r="D10" s="678" t="s">
        <v>955</v>
      </c>
      <c r="E10" s="678">
        <v>0</v>
      </c>
      <c r="F10" s="678" t="s">
        <v>955</v>
      </c>
      <c r="G10" s="678" t="s">
        <v>955</v>
      </c>
      <c r="H10" s="678" t="s">
        <v>955</v>
      </c>
      <c r="I10" s="678" t="s">
        <v>955</v>
      </c>
      <c r="J10" s="678">
        <v>0</v>
      </c>
    </row>
    <row r="11" spans="1:10" ht="28" x14ac:dyDescent="0.3">
      <c r="B11" s="676">
        <v>3</v>
      </c>
      <c r="C11" s="677" t="s">
        <v>901</v>
      </c>
      <c r="D11" s="678" t="s">
        <v>955</v>
      </c>
      <c r="E11" s="678">
        <v>0</v>
      </c>
      <c r="F11" s="678" t="s">
        <v>955</v>
      </c>
      <c r="G11" s="678">
        <v>181.29951772099997</v>
      </c>
      <c r="H11" s="678" t="s">
        <v>955</v>
      </c>
      <c r="I11" s="678" t="s">
        <v>955</v>
      </c>
      <c r="J11" s="678">
        <v>0</v>
      </c>
    </row>
    <row r="12" spans="1:10" x14ac:dyDescent="0.3">
      <c r="B12" s="676">
        <v>4</v>
      </c>
      <c r="C12" s="677" t="s">
        <v>902</v>
      </c>
      <c r="D12" s="678">
        <v>4059</v>
      </c>
      <c r="E12" s="678">
        <v>4059.3343289999998</v>
      </c>
      <c r="F12" s="678" t="s">
        <v>955</v>
      </c>
      <c r="G12" s="678" t="s">
        <v>955</v>
      </c>
      <c r="H12" s="678" t="s">
        <v>955</v>
      </c>
      <c r="I12" s="678" t="s">
        <v>955</v>
      </c>
      <c r="J12" s="678">
        <v>3601.164156594954</v>
      </c>
    </row>
    <row r="13" spans="1:10" x14ac:dyDescent="0.3">
      <c r="B13" s="676">
        <v>5</v>
      </c>
      <c r="C13" s="677" t="s">
        <v>903</v>
      </c>
      <c r="D13" s="678">
        <v>349933</v>
      </c>
      <c r="E13" s="678">
        <v>350612.43190199998</v>
      </c>
      <c r="F13" s="678">
        <v>349974.03136195097</v>
      </c>
      <c r="G13" s="678" t="s">
        <v>955</v>
      </c>
      <c r="H13" s="678" t="s">
        <v>955</v>
      </c>
      <c r="I13" s="678" t="s">
        <v>955</v>
      </c>
      <c r="J13" s="678">
        <v>0</v>
      </c>
    </row>
    <row r="14" spans="1:10" x14ac:dyDescent="0.3">
      <c r="B14" s="676">
        <v>6</v>
      </c>
      <c r="C14" s="677" t="s">
        <v>904</v>
      </c>
      <c r="D14" s="678">
        <v>1759</v>
      </c>
      <c r="E14" s="678">
        <v>0</v>
      </c>
      <c r="F14" s="678">
        <v>1947.7911778821999</v>
      </c>
      <c r="G14" s="678" t="s">
        <v>955</v>
      </c>
      <c r="H14" s="678" t="s">
        <v>955</v>
      </c>
      <c r="I14" s="678" t="s">
        <v>955</v>
      </c>
      <c r="J14" s="678">
        <v>0</v>
      </c>
    </row>
    <row r="15" spans="1:10" x14ac:dyDescent="0.3">
      <c r="B15" s="676">
        <v>7</v>
      </c>
      <c r="C15" s="677" t="s">
        <v>905</v>
      </c>
      <c r="D15" s="678">
        <v>48565</v>
      </c>
      <c r="E15" s="678">
        <v>48565.48504</v>
      </c>
      <c r="F15" s="678">
        <v>48581.877183670404</v>
      </c>
      <c r="G15" s="678" t="s">
        <v>955</v>
      </c>
      <c r="H15" s="678" t="s">
        <v>955</v>
      </c>
      <c r="I15" s="678" t="s">
        <v>955</v>
      </c>
      <c r="J15" s="678">
        <v>0</v>
      </c>
    </row>
    <row r="16" spans="1:10" x14ac:dyDescent="0.3">
      <c r="B16" s="676">
        <v>8</v>
      </c>
      <c r="C16" s="677" t="s">
        <v>906</v>
      </c>
      <c r="D16" s="678">
        <v>0</v>
      </c>
      <c r="E16" s="678">
        <v>0</v>
      </c>
      <c r="F16" s="678" t="s">
        <v>955</v>
      </c>
      <c r="G16" s="678" t="s">
        <v>955</v>
      </c>
      <c r="H16" s="678" t="s">
        <v>955</v>
      </c>
      <c r="I16" s="678" t="s">
        <v>955</v>
      </c>
      <c r="J16" s="678">
        <v>0</v>
      </c>
    </row>
    <row r="17" spans="2:10" x14ac:dyDescent="0.3">
      <c r="B17" s="676">
        <v>9</v>
      </c>
      <c r="C17" s="677" t="s">
        <v>907</v>
      </c>
      <c r="D17" s="678" t="s">
        <v>955</v>
      </c>
      <c r="E17" s="678" t="s">
        <v>1013</v>
      </c>
      <c r="F17" s="678" t="s">
        <v>955</v>
      </c>
      <c r="G17" s="678" t="s">
        <v>955</v>
      </c>
      <c r="H17" s="678" t="s">
        <v>955</v>
      </c>
      <c r="I17" s="678" t="s">
        <v>955</v>
      </c>
      <c r="J17" s="678">
        <v>0</v>
      </c>
    </row>
    <row r="18" spans="2:10" x14ac:dyDescent="0.3">
      <c r="B18" s="676">
        <v>10</v>
      </c>
      <c r="C18" s="677" t="s">
        <v>908</v>
      </c>
      <c r="D18" s="678">
        <v>0</v>
      </c>
      <c r="E18" s="678">
        <v>0</v>
      </c>
      <c r="F18" s="678" t="s">
        <v>955</v>
      </c>
      <c r="G18" s="678" t="s">
        <v>955</v>
      </c>
      <c r="H18" s="678" t="s">
        <v>955</v>
      </c>
      <c r="I18" s="678" t="s">
        <v>955</v>
      </c>
      <c r="J18" s="678">
        <v>0</v>
      </c>
    </row>
    <row r="19" spans="2:10" x14ac:dyDescent="0.3">
      <c r="B19" s="676">
        <v>11</v>
      </c>
      <c r="C19" s="677" t="s">
        <v>909</v>
      </c>
      <c r="D19" s="678">
        <v>3</v>
      </c>
      <c r="E19" s="678">
        <v>2.3917570000000001</v>
      </c>
      <c r="F19" s="678" t="s">
        <v>955</v>
      </c>
      <c r="G19" s="678" t="s">
        <v>955</v>
      </c>
      <c r="H19" s="678" t="s">
        <v>955</v>
      </c>
      <c r="I19" s="678" t="s">
        <v>955</v>
      </c>
      <c r="J19" s="678">
        <v>3</v>
      </c>
    </row>
    <row r="20" spans="2:10" x14ac:dyDescent="0.3">
      <c r="B20" s="676">
        <v>12</v>
      </c>
      <c r="C20" s="679" t="s">
        <v>910</v>
      </c>
      <c r="D20" s="678">
        <v>1</v>
      </c>
      <c r="E20" s="678">
        <v>0.45169100000000001</v>
      </c>
      <c r="F20" s="678">
        <v>26.595009047600001</v>
      </c>
      <c r="G20" s="678" t="s">
        <v>955</v>
      </c>
      <c r="H20" s="678" t="s">
        <v>955</v>
      </c>
      <c r="I20" s="678" t="s">
        <v>955</v>
      </c>
      <c r="J20" s="678">
        <v>0</v>
      </c>
    </row>
    <row r="21" spans="2:10" x14ac:dyDescent="0.3">
      <c r="B21" s="676">
        <v>13</v>
      </c>
      <c r="C21" s="677" t="s">
        <v>911</v>
      </c>
      <c r="D21" s="678">
        <v>0</v>
      </c>
      <c r="E21" s="678">
        <v>0</v>
      </c>
      <c r="F21" s="678" t="s">
        <v>955</v>
      </c>
      <c r="G21" s="678" t="s">
        <v>955</v>
      </c>
      <c r="H21" s="678" t="s">
        <v>955</v>
      </c>
      <c r="I21" s="678" t="s">
        <v>955</v>
      </c>
      <c r="J21" s="678">
        <v>0</v>
      </c>
    </row>
    <row r="22" spans="2:10" x14ac:dyDescent="0.3">
      <c r="B22" s="676">
        <v>14</v>
      </c>
      <c r="C22" s="677" t="s">
        <v>303</v>
      </c>
      <c r="D22" s="678">
        <v>418</v>
      </c>
      <c r="E22" s="678">
        <v>417.79287900000003</v>
      </c>
      <c r="F22" s="678">
        <v>417.4874617767</v>
      </c>
      <c r="G22" s="678" t="s">
        <v>955</v>
      </c>
      <c r="H22" s="678" t="s">
        <v>955</v>
      </c>
      <c r="I22" s="678" t="s">
        <v>955</v>
      </c>
      <c r="J22" s="678">
        <v>0.51253822329999821</v>
      </c>
    </row>
    <row r="23" spans="2:10" x14ac:dyDescent="0.3">
      <c r="B23" s="676">
        <v>15</v>
      </c>
      <c r="C23" s="677" t="s">
        <v>912</v>
      </c>
      <c r="D23" s="678" t="s">
        <v>955</v>
      </c>
      <c r="E23" s="678">
        <v>0</v>
      </c>
      <c r="F23" s="678" t="s">
        <v>955</v>
      </c>
      <c r="G23" s="678" t="s">
        <v>955</v>
      </c>
      <c r="H23" s="678" t="s">
        <v>955</v>
      </c>
      <c r="I23" s="678" t="s">
        <v>955</v>
      </c>
      <c r="J23" s="678">
        <v>0</v>
      </c>
    </row>
    <row r="24" spans="2:10" x14ac:dyDescent="0.3">
      <c r="B24" s="680">
        <v>16</v>
      </c>
      <c r="C24" s="681" t="s">
        <v>913</v>
      </c>
      <c r="D24" s="682">
        <v>412891</v>
      </c>
      <c r="E24" s="682">
        <v>411810.97563700005</v>
      </c>
      <c r="F24" s="682">
        <v>409105.02378746076</v>
      </c>
      <c r="G24" s="682">
        <v>181.29951772099997</v>
      </c>
      <c r="H24" s="682">
        <v>0</v>
      </c>
      <c r="I24" s="682">
        <v>0</v>
      </c>
      <c r="J24" s="682">
        <v>3604.676694818254</v>
      </c>
    </row>
    <row r="25" spans="2:10" ht="28" x14ac:dyDescent="0.3">
      <c r="B25" s="676"/>
      <c r="C25" s="672" t="s">
        <v>914</v>
      </c>
      <c r="D25" s="673"/>
      <c r="E25" s="674"/>
      <c r="F25" s="674"/>
      <c r="G25" s="674"/>
      <c r="H25" s="674"/>
      <c r="I25" s="674"/>
      <c r="J25" s="675"/>
    </row>
    <row r="26" spans="2:10" x14ac:dyDescent="0.3">
      <c r="B26" s="676">
        <v>1</v>
      </c>
      <c r="C26" s="469" t="s">
        <v>915</v>
      </c>
      <c r="D26" s="678">
        <v>95385</v>
      </c>
      <c r="E26" s="678">
        <v>72241.266667000004</v>
      </c>
      <c r="F26" s="678" t="s">
        <v>955</v>
      </c>
      <c r="G26" s="678" t="s">
        <v>955</v>
      </c>
      <c r="H26" s="678" t="s">
        <v>955</v>
      </c>
      <c r="I26" s="678" t="s">
        <v>955</v>
      </c>
      <c r="J26" s="678">
        <v>95385</v>
      </c>
    </row>
    <row r="27" spans="2:10" x14ac:dyDescent="0.3">
      <c r="B27" s="676">
        <v>2</v>
      </c>
      <c r="C27" s="469" t="s">
        <v>916</v>
      </c>
      <c r="D27" s="678">
        <v>113</v>
      </c>
      <c r="E27" s="678">
        <v>0</v>
      </c>
      <c r="F27" s="678" t="s">
        <v>955</v>
      </c>
      <c r="G27" s="678" t="s">
        <v>955</v>
      </c>
      <c r="H27" s="678" t="s">
        <v>955</v>
      </c>
      <c r="I27" s="678" t="s">
        <v>955</v>
      </c>
      <c r="J27" s="678">
        <v>113</v>
      </c>
    </row>
    <row r="28" spans="2:10" x14ac:dyDescent="0.3">
      <c r="B28" s="676">
        <v>3</v>
      </c>
      <c r="C28" s="469" t="s">
        <v>917</v>
      </c>
      <c r="D28" s="678">
        <v>278242</v>
      </c>
      <c r="E28" s="678">
        <v>278241.98659699998</v>
      </c>
      <c r="F28" s="678" t="s">
        <v>955</v>
      </c>
      <c r="G28" s="678" t="s">
        <v>955</v>
      </c>
      <c r="H28" s="678" t="s">
        <v>955</v>
      </c>
      <c r="I28" s="678" t="s">
        <v>955</v>
      </c>
      <c r="J28" s="678">
        <v>278242</v>
      </c>
    </row>
    <row r="29" spans="2:10" x14ac:dyDescent="0.3">
      <c r="B29" s="676">
        <v>4</v>
      </c>
      <c r="C29" s="469" t="s">
        <v>918</v>
      </c>
      <c r="D29" s="678">
        <v>0</v>
      </c>
      <c r="E29" s="678">
        <v>0</v>
      </c>
      <c r="F29" s="678" t="s">
        <v>955</v>
      </c>
      <c r="G29" s="678" t="s">
        <v>955</v>
      </c>
      <c r="H29" s="678" t="s">
        <v>955</v>
      </c>
      <c r="I29" s="678" t="s">
        <v>955</v>
      </c>
      <c r="J29" s="678">
        <v>0</v>
      </c>
    </row>
    <row r="30" spans="2:10" ht="28" x14ac:dyDescent="0.3">
      <c r="B30" s="676">
        <v>5</v>
      </c>
      <c r="C30" s="469" t="s">
        <v>919</v>
      </c>
      <c r="D30" s="678">
        <v>0</v>
      </c>
      <c r="E30" s="678">
        <v>0</v>
      </c>
      <c r="F30" s="678" t="s">
        <v>955</v>
      </c>
      <c r="G30" s="678" t="s">
        <v>955</v>
      </c>
      <c r="H30" s="678" t="s">
        <v>955</v>
      </c>
      <c r="I30" s="678" t="s">
        <v>955</v>
      </c>
      <c r="J30" s="678">
        <v>0</v>
      </c>
    </row>
    <row r="31" spans="2:10" ht="28" x14ac:dyDescent="0.3">
      <c r="B31" s="676">
        <v>6</v>
      </c>
      <c r="C31" s="469" t="s">
        <v>920</v>
      </c>
      <c r="D31" s="678">
        <v>14851</v>
      </c>
      <c r="E31" s="678">
        <v>14851.348550999999</v>
      </c>
      <c r="F31" s="678" t="s">
        <v>955</v>
      </c>
      <c r="G31" s="678" t="s">
        <v>955</v>
      </c>
      <c r="H31" s="678" t="s">
        <v>955</v>
      </c>
      <c r="I31" s="678" t="s">
        <v>955</v>
      </c>
      <c r="J31" s="678">
        <v>14851</v>
      </c>
    </row>
    <row r="32" spans="2:10" x14ac:dyDescent="0.3">
      <c r="B32" s="676">
        <v>7</v>
      </c>
      <c r="C32" s="469" t="s">
        <v>921</v>
      </c>
      <c r="D32" s="678">
        <v>4</v>
      </c>
      <c r="E32" s="678">
        <v>4.083399</v>
      </c>
      <c r="F32" s="678" t="s">
        <v>955</v>
      </c>
      <c r="G32" s="678" t="s">
        <v>955</v>
      </c>
      <c r="H32" s="678" t="s">
        <v>955</v>
      </c>
      <c r="I32" s="678" t="s">
        <v>955</v>
      </c>
      <c r="J32" s="678">
        <v>4</v>
      </c>
    </row>
    <row r="33" spans="2:10" x14ac:dyDescent="0.3">
      <c r="B33" s="676">
        <v>8</v>
      </c>
      <c r="C33" s="683" t="s">
        <v>922</v>
      </c>
      <c r="D33" s="678">
        <v>222</v>
      </c>
      <c r="E33" s="678">
        <v>221.995</v>
      </c>
      <c r="F33" s="678">
        <v>0</v>
      </c>
      <c r="G33" s="678" t="s">
        <v>955</v>
      </c>
      <c r="H33" s="678" t="s">
        <v>955</v>
      </c>
      <c r="I33" s="678" t="s">
        <v>955</v>
      </c>
      <c r="J33" s="678">
        <v>222</v>
      </c>
    </row>
    <row r="34" spans="2:10" x14ac:dyDescent="0.3">
      <c r="B34" s="676">
        <v>9</v>
      </c>
      <c r="C34" s="469" t="s">
        <v>923</v>
      </c>
      <c r="D34" s="678">
        <v>9</v>
      </c>
      <c r="E34" s="678">
        <v>8.5586669999999998</v>
      </c>
      <c r="F34" s="678">
        <v>0</v>
      </c>
      <c r="G34" s="678" t="s">
        <v>955</v>
      </c>
      <c r="H34" s="678" t="s">
        <v>955</v>
      </c>
      <c r="I34" s="678" t="s">
        <v>955</v>
      </c>
      <c r="J34" s="678">
        <v>9</v>
      </c>
    </row>
    <row r="35" spans="2:10" x14ac:dyDescent="0.3">
      <c r="B35" s="676">
        <v>10</v>
      </c>
      <c r="C35" s="469" t="s">
        <v>924</v>
      </c>
      <c r="D35" s="678">
        <v>110</v>
      </c>
      <c r="E35" s="678">
        <v>331.390174</v>
      </c>
      <c r="F35" s="678" t="s">
        <v>955</v>
      </c>
      <c r="G35" s="678" t="s">
        <v>955</v>
      </c>
      <c r="H35" s="678" t="s">
        <v>955</v>
      </c>
      <c r="I35" s="678" t="s">
        <v>955</v>
      </c>
      <c r="J35" s="678">
        <v>110</v>
      </c>
    </row>
    <row r="36" spans="2:10" x14ac:dyDescent="0.3">
      <c r="B36" s="680">
        <v>11</v>
      </c>
      <c r="C36" s="684" t="s">
        <v>925</v>
      </c>
      <c r="D36" s="682">
        <v>388936</v>
      </c>
      <c r="E36" s="682">
        <v>365900.62905499997</v>
      </c>
      <c r="F36" s="682">
        <v>0</v>
      </c>
      <c r="G36" s="682">
        <v>0</v>
      </c>
      <c r="H36" s="682">
        <v>0</v>
      </c>
      <c r="I36" s="682">
        <v>0</v>
      </c>
      <c r="J36" s="682">
        <v>388936</v>
      </c>
    </row>
  </sheetData>
  <mergeCells count="4">
    <mergeCell ref="B2:J2"/>
    <mergeCell ref="D6:D7"/>
    <mergeCell ref="E6:E7"/>
    <mergeCell ref="F6:J6"/>
  </mergeCells>
  <pageMargins left="0.70866141732283472" right="0.70866141732283472" top="0.74803149606299213" bottom="0.74803149606299213" header="0.31496062992125984" footer="0.31496062992125984"/>
  <pageSetup scale="56"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43763-A4D1-41EF-AABD-CBADD277DD7A}">
  <sheetPr>
    <tabColor theme="5" tint="-0.499984740745262"/>
    <pageSetUpPr fitToPage="1"/>
  </sheetPr>
  <dimension ref="B1:H18"/>
  <sheetViews>
    <sheetView showGridLines="0" topLeftCell="A6" zoomScale="90" zoomScaleNormal="90" workbookViewId="0"/>
  </sheetViews>
  <sheetFormatPr defaultColWidth="9.1796875" defaultRowHeight="14" x14ac:dyDescent="0.3"/>
  <cols>
    <col min="1" max="1" width="9.1796875" style="813"/>
    <col min="2" max="2" width="8.1796875" style="813" customWidth="1"/>
    <col min="3" max="3" width="36.453125" style="813" customWidth="1"/>
    <col min="4" max="4" width="37.26953125" style="813" customWidth="1"/>
    <col min="5" max="16384" width="9.1796875" style="813"/>
  </cols>
  <sheetData>
    <row r="1" spans="2:8" ht="14.5" thickBot="1" x14ac:dyDescent="0.35"/>
    <row r="2" spans="2:8" ht="14.5" thickBot="1" x14ac:dyDescent="0.35">
      <c r="B2" s="1248" t="s">
        <v>1214</v>
      </c>
      <c r="C2" s="1249"/>
      <c r="D2" s="1249"/>
      <c r="E2" s="1249"/>
      <c r="F2" s="1249"/>
      <c r="G2" s="1249"/>
      <c r="H2" s="1250"/>
    </row>
    <row r="3" spans="2:8" x14ac:dyDescent="0.3">
      <c r="B3" s="433" t="s">
        <v>1268</v>
      </c>
      <c r="C3" s="790"/>
      <c r="D3" s="790"/>
      <c r="E3" s="790"/>
      <c r="F3" s="790"/>
      <c r="G3" s="790"/>
      <c r="H3" s="790"/>
    </row>
    <row r="4" spans="2:8" x14ac:dyDescent="0.3">
      <c r="B4" s="790"/>
      <c r="C4" s="790"/>
      <c r="D4" s="790"/>
      <c r="E4" s="790"/>
      <c r="F4" s="790"/>
      <c r="G4" s="790"/>
      <c r="H4" s="790"/>
    </row>
    <row r="5" spans="2:8" x14ac:dyDescent="0.3">
      <c r="D5" s="838" t="s">
        <v>205</v>
      </c>
    </row>
    <row r="6" spans="2:8" ht="42" x14ac:dyDescent="0.3">
      <c r="C6" s="843" t="s">
        <v>1215</v>
      </c>
      <c r="D6" s="844" t="s">
        <v>1216</v>
      </c>
    </row>
    <row r="7" spans="2:8" x14ac:dyDescent="0.3">
      <c r="B7" s="838">
        <v>1</v>
      </c>
      <c r="C7" s="845" t="s">
        <v>1217</v>
      </c>
      <c r="D7" s="846">
        <v>0</v>
      </c>
    </row>
    <row r="8" spans="2:8" x14ac:dyDescent="0.3">
      <c r="B8" s="838">
        <v>2</v>
      </c>
      <c r="C8" s="845" t="s">
        <v>1218</v>
      </c>
      <c r="D8" s="846">
        <v>0</v>
      </c>
    </row>
    <row r="9" spans="2:8" x14ac:dyDescent="0.3">
      <c r="B9" s="838">
        <v>3</v>
      </c>
      <c r="C9" s="845" t="s">
        <v>1219</v>
      </c>
      <c r="D9" s="846">
        <v>0</v>
      </c>
    </row>
    <row r="10" spans="2:8" x14ac:dyDescent="0.3">
      <c r="B10" s="838">
        <v>4</v>
      </c>
      <c r="C10" s="845" t="s">
        <v>1220</v>
      </c>
      <c r="D10" s="846">
        <v>0</v>
      </c>
    </row>
    <row r="11" spans="2:8" x14ac:dyDescent="0.3">
      <c r="B11" s="838">
        <v>5</v>
      </c>
      <c r="C11" s="845" t="s">
        <v>1221</v>
      </c>
      <c r="D11" s="846">
        <v>0</v>
      </c>
    </row>
    <row r="12" spans="2:8" x14ac:dyDescent="0.3">
      <c r="B12" s="838">
        <v>6</v>
      </c>
      <c r="C12" s="845" t="s">
        <v>1222</v>
      </c>
      <c r="D12" s="846">
        <v>0</v>
      </c>
    </row>
    <row r="13" spans="2:8" x14ac:dyDescent="0.3">
      <c r="B13" s="838">
        <v>7</v>
      </c>
      <c r="C13" s="845" t="s">
        <v>1223</v>
      </c>
      <c r="D13" s="846">
        <v>0</v>
      </c>
    </row>
    <row r="14" spans="2:8" x14ac:dyDescent="0.3">
      <c r="B14" s="838">
        <v>8</v>
      </c>
      <c r="C14" s="845" t="s">
        <v>1224</v>
      </c>
      <c r="D14" s="846">
        <v>0</v>
      </c>
    </row>
    <row r="15" spans="2:8" x14ac:dyDescent="0.3">
      <c r="B15" s="838">
        <v>9</v>
      </c>
      <c r="C15" s="845" t="s">
        <v>1225</v>
      </c>
      <c r="D15" s="846">
        <v>0</v>
      </c>
    </row>
    <row r="16" spans="2:8" x14ac:dyDescent="0.3">
      <c r="B16" s="838">
        <v>10</v>
      </c>
      <c r="C16" s="845" t="s">
        <v>1226</v>
      </c>
      <c r="D16" s="846">
        <v>0</v>
      </c>
    </row>
    <row r="17" spans="2:4" x14ac:dyDescent="0.3">
      <c r="B17" s="838">
        <v>11</v>
      </c>
      <c r="C17" s="845" t="s">
        <v>1227</v>
      </c>
      <c r="D17" s="846">
        <v>0</v>
      </c>
    </row>
    <row r="18" spans="2:4" ht="28" x14ac:dyDescent="0.3">
      <c r="B18" s="847" t="s">
        <v>1228</v>
      </c>
      <c r="C18" s="848" t="s">
        <v>1229</v>
      </c>
      <c r="D18" s="846">
        <v>0</v>
      </c>
    </row>
  </sheetData>
  <mergeCells count="1">
    <mergeCell ref="B2:H2"/>
  </mergeCells>
  <pageMargins left="0.70866141732283472" right="0.70866141732283472" top="0.74803149606299213" bottom="0.74803149606299213" header="0.31496062992125984" footer="0.31496062992125984"/>
  <pageSetup paperSize="9" scale="7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980AC-8E37-4A41-995B-072941A101FE}">
  <sheetPr>
    <tabColor theme="5" tint="-0.499984740745262"/>
    <pageSetUpPr fitToPage="1"/>
  </sheetPr>
  <dimension ref="B1:P13"/>
  <sheetViews>
    <sheetView showGridLines="0" tabSelected="1" zoomScale="90" zoomScaleNormal="90" workbookViewId="0">
      <pane xSplit="3" ySplit="6" topLeftCell="G7" activePane="bottomRight" state="frozen"/>
      <selection pane="topRight"/>
      <selection pane="bottomLeft"/>
      <selection pane="bottomRight" activeCell="C16" sqref="C16"/>
    </sheetView>
  </sheetViews>
  <sheetFormatPr defaultColWidth="9.1796875" defaultRowHeight="14" x14ac:dyDescent="0.3"/>
  <cols>
    <col min="1" max="1" width="9.1796875" style="813"/>
    <col min="2" max="2" width="7.453125" style="813" customWidth="1"/>
    <col min="3" max="3" width="36.1796875" style="813" customWidth="1"/>
    <col min="4" max="13" width="13.7265625" style="813" customWidth="1"/>
    <col min="14" max="14" width="9.1796875" style="813"/>
    <col min="15" max="15" width="14.26953125" style="813" bestFit="1" customWidth="1"/>
    <col min="16" max="16" width="11.7265625" style="813" bestFit="1" customWidth="1"/>
    <col min="17" max="16384" width="9.1796875" style="813"/>
  </cols>
  <sheetData>
    <row r="1" spans="2:16" ht="14.5" thickBot="1" x14ac:dyDescent="0.35"/>
    <row r="2" spans="2:16" ht="14.5" thickBot="1" x14ac:dyDescent="0.35">
      <c r="B2" s="1248" t="s">
        <v>1230</v>
      </c>
      <c r="C2" s="1249"/>
      <c r="D2" s="1249"/>
      <c r="E2" s="1249"/>
      <c r="F2" s="1249"/>
      <c r="G2" s="1249"/>
      <c r="H2" s="1249"/>
      <c r="I2" s="1249"/>
      <c r="J2" s="1249"/>
      <c r="K2" s="1249"/>
      <c r="L2" s="1249"/>
      <c r="M2" s="1250"/>
    </row>
    <row r="3" spans="2:16" x14ac:dyDescent="0.3">
      <c r="B3" s="433" t="s">
        <v>1269</v>
      </c>
      <c r="C3" s="849"/>
      <c r="D3" s="849"/>
      <c r="E3" s="849"/>
      <c r="F3" s="849"/>
      <c r="G3" s="850"/>
      <c r="H3" s="850"/>
      <c r="I3" s="850"/>
      <c r="J3" s="850"/>
      <c r="K3" s="850"/>
      <c r="L3" s="850"/>
      <c r="M3" s="850"/>
    </row>
    <row r="4" spans="2:16" ht="14.5" thickBot="1" x14ac:dyDescent="0.35">
      <c r="B4" s="814"/>
      <c r="C4" s="814"/>
      <c r="D4" s="851" t="s">
        <v>1231</v>
      </c>
      <c r="E4" s="851" t="s">
        <v>206</v>
      </c>
      <c r="F4" s="851" t="s">
        <v>207</v>
      </c>
      <c r="G4" s="851" t="s">
        <v>208</v>
      </c>
      <c r="H4" s="851" t="s">
        <v>209</v>
      </c>
      <c r="I4" s="851" t="s">
        <v>210</v>
      </c>
      <c r="J4" s="851" t="s">
        <v>211</v>
      </c>
      <c r="K4" s="851" t="s">
        <v>212</v>
      </c>
      <c r="L4" s="851" t="s">
        <v>213</v>
      </c>
      <c r="M4" s="851" t="s">
        <v>214</v>
      </c>
    </row>
    <row r="5" spans="2:16" x14ac:dyDescent="0.3">
      <c r="B5" s="814"/>
      <c r="C5" s="852"/>
      <c r="D5" s="1269" t="s">
        <v>1232</v>
      </c>
      <c r="E5" s="1270"/>
      <c r="F5" s="1271"/>
      <c r="G5" s="1272" t="s">
        <v>1233</v>
      </c>
      <c r="H5" s="1273"/>
      <c r="I5" s="1273"/>
      <c r="J5" s="1273"/>
      <c r="K5" s="1273"/>
      <c r="L5" s="1274"/>
      <c r="M5" s="853"/>
    </row>
    <row r="6" spans="2:16" ht="42" x14ac:dyDescent="0.3">
      <c r="B6" s="814"/>
      <c r="C6" s="854" t="s">
        <v>1156</v>
      </c>
      <c r="D6" s="855" t="s">
        <v>1157</v>
      </c>
      <c r="E6" s="856" t="s">
        <v>1158</v>
      </c>
      <c r="F6" s="857" t="s">
        <v>1234</v>
      </c>
      <c r="G6" s="855" t="s">
        <v>1235</v>
      </c>
      <c r="H6" s="856" t="s">
        <v>1236</v>
      </c>
      <c r="I6" s="856" t="s">
        <v>1237</v>
      </c>
      <c r="J6" s="856" t="s">
        <v>1238</v>
      </c>
      <c r="K6" s="856" t="s">
        <v>1239</v>
      </c>
      <c r="L6" s="857" t="s">
        <v>1240</v>
      </c>
      <c r="M6" s="858" t="s">
        <v>232</v>
      </c>
    </row>
    <row r="7" spans="2:16" x14ac:dyDescent="0.3">
      <c r="B7" s="859">
        <v>1</v>
      </c>
      <c r="C7" s="817" t="s">
        <v>1241</v>
      </c>
      <c r="D7" s="860"/>
      <c r="E7" s="860"/>
      <c r="F7" s="860"/>
      <c r="G7" s="860"/>
      <c r="H7" s="860"/>
      <c r="I7" s="860"/>
      <c r="J7" s="860"/>
      <c r="K7" s="860"/>
      <c r="L7" s="860"/>
      <c r="M7" s="861">
        <v>2</v>
      </c>
      <c r="O7" s="862"/>
    </row>
    <row r="8" spans="2:16" x14ac:dyDescent="0.3">
      <c r="B8" s="859">
        <v>2</v>
      </c>
      <c r="C8" s="863" t="s">
        <v>1242</v>
      </c>
      <c r="D8" s="864">
        <v>0</v>
      </c>
      <c r="E8" s="864">
        <v>2</v>
      </c>
      <c r="F8" s="864">
        <v>2</v>
      </c>
      <c r="G8" s="865"/>
      <c r="H8" s="865"/>
      <c r="I8" s="865"/>
      <c r="J8" s="865"/>
      <c r="K8" s="865"/>
      <c r="L8" s="866"/>
      <c r="M8" s="867"/>
    </row>
    <row r="9" spans="2:16" x14ac:dyDescent="0.3">
      <c r="B9" s="859">
        <v>3</v>
      </c>
      <c r="C9" s="868" t="s">
        <v>1243</v>
      </c>
      <c r="D9" s="865"/>
      <c r="E9" s="865"/>
      <c r="F9" s="865"/>
      <c r="G9" s="869">
        <v>0</v>
      </c>
      <c r="H9" s="869">
        <v>0</v>
      </c>
      <c r="I9" s="869">
        <v>0</v>
      </c>
      <c r="J9" s="869">
        <v>0</v>
      </c>
      <c r="K9" s="869">
        <v>0</v>
      </c>
      <c r="L9" s="870">
        <v>0</v>
      </c>
      <c r="M9" s="867"/>
    </row>
    <row r="10" spans="2:16" x14ac:dyDescent="0.3">
      <c r="B10" s="859">
        <v>4</v>
      </c>
      <c r="C10" s="868" t="s">
        <v>1244</v>
      </c>
      <c r="D10" s="865"/>
      <c r="E10" s="865"/>
      <c r="F10" s="865"/>
      <c r="G10" s="869">
        <v>0</v>
      </c>
      <c r="H10" s="869">
        <v>0</v>
      </c>
      <c r="I10" s="869">
        <v>0</v>
      </c>
      <c r="J10" s="869">
        <v>0</v>
      </c>
      <c r="K10" s="869">
        <v>0</v>
      </c>
      <c r="L10" s="870">
        <v>0</v>
      </c>
      <c r="M10" s="867"/>
      <c r="O10" s="862"/>
    </row>
    <row r="11" spans="2:16" x14ac:dyDescent="0.3">
      <c r="B11" s="859">
        <v>5</v>
      </c>
      <c r="C11" s="817" t="s">
        <v>1245</v>
      </c>
      <c r="D11" s="864">
        <v>0</v>
      </c>
      <c r="E11" s="864">
        <v>28.796549999999996</v>
      </c>
      <c r="F11" s="864">
        <v>28.796549999999996</v>
      </c>
      <c r="G11" s="871">
        <v>0</v>
      </c>
      <c r="H11" s="871">
        <v>0</v>
      </c>
      <c r="I11" s="871">
        <v>0</v>
      </c>
      <c r="J11" s="871">
        <v>0</v>
      </c>
      <c r="K11" s="871">
        <v>0</v>
      </c>
      <c r="L11" s="872">
        <v>0</v>
      </c>
      <c r="M11" s="867"/>
    </row>
    <row r="12" spans="2:16" x14ac:dyDescent="0.3">
      <c r="B12" s="859">
        <v>6</v>
      </c>
      <c r="C12" s="863" t="s">
        <v>1246</v>
      </c>
      <c r="D12" s="873">
        <v>0</v>
      </c>
      <c r="E12" s="874">
        <v>5.6624999999999996</v>
      </c>
      <c r="F12" s="874">
        <v>5.6624999999999996</v>
      </c>
      <c r="G12" s="875">
        <v>0</v>
      </c>
      <c r="H12" s="875">
        <v>0</v>
      </c>
      <c r="I12" s="875">
        <v>0</v>
      </c>
      <c r="J12" s="875">
        <v>0</v>
      </c>
      <c r="K12" s="875">
        <v>0</v>
      </c>
      <c r="L12" s="876">
        <v>0</v>
      </c>
      <c r="M12" s="867"/>
      <c r="O12" s="862"/>
      <c r="P12" s="862"/>
    </row>
    <row r="13" spans="2:16" x14ac:dyDescent="0.3">
      <c r="B13" s="859">
        <v>7</v>
      </c>
      <c r="C13" s="868" t="s">
        <v>1247</v>
      </c>
      <c r="D13" s="873">
        <v>0</v>
      </c>
      <c r="E13" s="874">
        <v>23.134049999999998</v>
      </c>
      <c r="F13" s="874">
        <v>23.134049999999998</v>
      </c>
      <c r="G13" s="875">
        <v>0</v>
      </c>
      <c r="H13" s="875">
        <v>0</v>
      </c>
      <c r="I13" s="875">
        <v>0</v>
      </c>
      <c r="J13" s="875">
        <v>0</v>
      </c>
      <c r="K13" s="875">
        <v>0</v>
      </c>
      <c r="L13" s="876">
        <v>0</v>
      </c>
      <c r="M13" s="867"/>
      <c r="O13" s="862"/>
      <c r="P13" s="862"/>
    </row>
  </sheetData>
  <mergeCells count="3">
    <mergeCell ref="B2:M2"/>
    <mergeCell ref="D5:F5"/>
    <mergeCell ref="G5:L5"/>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topLeftCell="A4" zoomScale="85" zoomScaleNormal="85" zoomScalePageLayoutView="60" workbookViewId="0">
      <selection activeCell="C4" sqref="C4:K17"/>
    </sheetView>
  </sheetViews>
  <sheetFormatPr defaultColWidth="9.1796875" defaultRowHeight="23.25" customHeight="1" x14ac:dyDescent="0.3"/>
  <cols>
    <col min="1" max="2" width="9.1796875" style="151"/>
    <col min="3" max="3" width="33.7265625" style="151" customWidth="1"/>
    <col min="4" max="4" width="28.7265625" style="151" customWidth="1"/>
    <col min="5" max="5" width="24.453125" style="151" customWidth="1"/>
    <col min="6" max="6" width="20.54296875" style="151" customWidth="1"/>
    <col min="7" max="7" width="22.1796875" style="151" customWidth="1"/>
    <col min="8" max="8" width="26" style="151" customWidth="1"/>
    <col min="9" max="9" width="23" style="151" customWidth="1"/>
    <col min="10" max="10" width="22.54296875" style="151" customWidth="1"/>
    <col min="11" max="11" width="21" style="151" customWidth="1"/>
    <col min="12" max="16384" width="9.1796875" style="151"/>
  </cols>
  <sheetData>
    <row r="1" spans="1:11" ht="23.25" customHeight="1" x14ac:dyDescent="0.35">
      <c r="A1" s="3"/>
    </row>
    <row r="3" spans="1:11" ht="23.25" customHeight="1" thickBot="1" x14ac:dyDescent="0.35"/>
    <row r="4" spans="1:11" ht="36.75" customHeight="1" thickBot="1" x14ac:dyDescent="0.35">
      <c r="C4" s="1061" t="s">
        <v>288</v>
      </c>
      <c r="D4" s="1062"/>
      <c r="E4" s="1062"/>
      <c r="F4" s="1062"/>
      <c r="G4" s="1062"/>
      <c r="H4" s="1062"/>
      <c r="I4" s="1062"/>
      <c r="J4" s="1062"/>
      <c r="K4" s="1063"/>
    </row>
    <row r="5" spans="1:11" ht="23.25" customHeight="1" thickBot="1" x14ac:dyDescent="0.35">
      <c r="B5" s="152"/>
      <c r="C5" s="152" t="s">
        <v>1154</v>
      </c>
      <c r="D5" s="152"/>
      <c r="E5" s="152"/>
      <c r="F5" s="153"/>
      <c r="G5" s="153"/>
      <c r="H5" s="153"/>
      <c r="I5" s="153"/>
      <c r="J5" s="153"/>
      <c r="K5" s="153"/>
    </row>
    <row r="6" spans="1:11" ht="23.25" customHeight="1" x14ac:dyDescent="0.3">
      <c r="B6" s="154"/>
      <c r="C6" s="155">
        <v>45657</v>
      </c>
      <c r="D6" s="1275" t="s">
        <v>289</v>
      </c>
      <c r="E6" s="1276"/>
      <c r="F6" s="1275" t="s">
        <v>290</v>
      </c>
      <c r="G6" s="1276"/>
      <c r="H6" s="1275" t="s">
        <v>291</v>
      </c>
      <c r="I6" s="1276"/>
      <c r="J6" s="1275" t="s">
        <v>292</v>
      </c>
      <c r="K6" s="1276"/>
    </row>
    <row r="7" spans="1:11" ht="23.25" customHeight="1" thickBot="1" x14ac:dyDescent="0.35">
      <c r="B7" s="154"/>
      <c r="C7" s="1279" t="s">
        <v>83</v>
      </c>
      <c r="D7" s="1277"/>
      <c r="E7" s="1278"/>
      <c r="F7" s="1277"/>
      <c r="G7" s="1278"/>
      <c r="H7" s="1277"/>
      <c r="I7" s="1278"/>
      <c r="J7" s="1277"/>
      <c r="K7" s="1278"/>
    </row>
    <row r="8" spans="1:11" ht="69.75" customHeight="1" thickBot="1" x14ac:dyDescent="0.35">
      <c r="B8" s="154"/>
      <c r="C8" s="1280"/>
      <c r="D8" s="156"/>
      <c r="E8" s="157" t="s">
        <v>293</v>
      </c>
      <c r="F8" s="156"/>
      <c r="G8" s="157" t="s">
        <v>293</v>
      </c>
      <c r="H8" s="156"/>
      <c r="I8" s="157" t="s">
        <v>294</v>
      </c>
      <c r="J8" s="156"/>
      <c r="K8" s="157" t="s">
        <v>294</v>
      </c>
    </row>
    <row r="9" spans="1:11" ht="42" customHeight="1" x14ac:dyDescent="0.3">
      <c r="B9" s="158"/>
      <c r="C9" s="159" t="s">
        <v>295</v>
      </c>
      <c r="D9" s="160">
        <v>358203.57561200002</v>
      </c>
      <c r="E9" s="160">
        <v>29949.463663999999</v>
      </c>
      <c r="F9" s="161"/>
      <c r="G9" s="161"/>
      <c r="H9" s="160">
        <v>54687.085672000001</v>
      </c>
      <c r="I9" s="160">
        <v>18616.021374</v>
      </c>
      <c r="J9" s="161"/>
      <c r="K9" s="161"/>
    </row>
    <row r="10" spans="1:11" ht="32.25" customHeight="1" x14ac:dyDescent="0.3">
      <c r="B10" s="162"/>
      <c r="C10" s="163" t="s">
        <v>296</v>
      </c>
      <c r="D10" s="164">
        <v>0</v>
      </c>
      <c r="E10" s="164">
        <v>0</v>
      </c>
      <c r="F10" s="164">
        <v>0</v>
      </c>
      <c r="G10" s="164">
        <v>0</v>
      </c>
      <c r="H10" s="164">
        <v>0</v>
      </c>
      <c r="I10" s="164">
        <v>0</v>
      </c>
      <c r="J10" s="164">
        <v>0</v>
      </c>
      <c r="K10" s="164">
        <v>0</v>
      </c>
    </row>
    <row r="11" spans="1:11" ht="32.25" customHeight="1" x14ac:dyDescent="0.3">
      <c r="B11" s="162"/>
      <c r="C11" s="163" t="s">
        <v>297</v>
      </c>
      <c r="D11" s="164">
        <v>29949.463663999999</v>
      </c>
      <c r="E11" s="164">
        <v>29949.463663999999</v>
      </c>
      <c r="F11" s="164">
        <v>30314.462635</v>
      </c>
      <c r="G11" s="164">
        <v>30314.462635</v>
      </c>
      <c r="H11" s="164">
        <v>18616.021376000001</v>
      </c>
      <c r="I11" s="164">
        <v>18616.021374</v>
      </c>
      <c r="J11" s="164">
        <v>18616.021374</v>
      </c>
      <c r="K11" s="164">
        <v>18616.021374</v>
      </c>
    </row>
    <row r="12" spans="1:11" ht="32.25" customHeight="1" x14ac:dyDescent="0.3">
      <c r="B12" s="162"/>
      <c r="C12" s="165" t="s">
        <v>298</v>
      </c>
      <c r="D12" s="164">
        <v>0</v>
      </c>
      <c r="E12" s="164">
        <v>0</v>
      </c>
      <c r="F12" s="164">
        <v>0</v>
      </c>
      <c r="G12" s="164">
        <v>0</v>
      </c>
      <c r="H12" s="164">
        <v>0</v>
      </c>
      <c r="I12" s="164">
        <v>0</v>
      </c>
      <c r="J12" s="164">
        <v>0</v>
      </c>
      <c r="K12" s="164">
        <v>0</v>
      </c>
    </row>
    <row r="13" spans="1:11" ht="32.25" customHeight="1" x14ac:dyDescent="0.3">
      <c r="B13" s="162"/>
      <c r="C13" s="165" t="s">
        <v>299</v>
      </c>
      <c r="D13" s="164">
        <v>0</v>
      </c>
      <c r="E13" s="164">
        <v>0</v>
      </c>
      <c r="F13" s="164">
        <v>0</v>
      </c>
      <c r="G13" s="164">
        <v>0</v>
      </c>
      <c r="H13" s="164">
        <v>0</v>
      </c>
      <c r="I13" s="164">
        <v>0</v>
      </c>
      <c r="J13" s="164">
        <v>0</v>
      </c>
      <c r="K13" s="164">
        <v>0</v>
      </c>
    </row>
    <row r="14" spans="1:11" ht="32.25" customHeight="1" x14ac:dyDescent="0.3">
      <c r="B14" s="162"/>
      <c r="C14" s="165" t="s">
        <v>300</v>
      </c>
      <c r="D14" s="164">
        <v>29949.463663999999</v>
      </c>
      <c r="E14" s="164">
        <v>29949.463663999999</v>
      </c>
      <c r="F14" s="164">
        <v>30314.462635</v>
      </c>
      <c r="G14" s="164">
        <v>30314.462635</v>
      </c>
      <c r="H14" s="164">
        <v>18616.021376000001</v>
      </c>
      <c r="I14" s="164">
        <v>18616.021374</v>
      </c>
      <c r="J14" s="164">
        <v>18616.021374</v>
      </c>
      <c r="K14" s="164">
        <v>18616.021374</v>
      </c>
    </row>
    <row r="15" spans="1:11" ht="32.25" customHeight="1" x14ac:dyDescent="0.3">
      <c r="B15" s="162"/>
      <c r="C15" s="165" t="s">
        <v>301</v>
      </c>
      <c r="D15" s="164">
        <v>0</v>
      </c>
      <c r="E15" s="164">
        <v>0</v>
      </c>
      <c r="F15" s="164">
        <v>0</v>
      </c>
      <c r="G15" s="164">
        <v>0</v>
      </c>
      <c r="H15" s="164">
        <v>0</v>
      </c>
      <c r="I15" s="164">
        <v>0</v>
      </c>
      <c r="J15" s="164">
        <v>0</v>
      </c>
      <c r="K15" s="164">
        <v>0</v>
      </c>
    </row>
    <row r="16" spans="1:11" ht="32.25" customHeight="1" x14ac:dyDescent="0.3">
      <c r="B16" s="162"/>
      <c r="C16" s="165" t="s">
        <v>302</v>
      </c>
      <c r="D16" s="164">
        <v>0</v>
      </c>
      <c r="E16" s="164">
        <v>0</v>
      </c>
      <c r="F16" s="164">
        <v>0</v>
      </c>
      <c r="G16" s="164">
        <v>0</v>
      </c>
      <c r="H16" s="164">
        <v>0</v>
      </c>
      <c r="I16" s="164">
        <v>0</v>
      </c>
      <c r="J16" s="164">
        <v>0</v>
      </c>
      <c r="K16" s="164">
        <v>0</v>
      </c>
    </row>
    <row r="17" spans="2:11" ht="57" customHeight="1" thickBot="1" x14ac:dyDescent="0.35">
      <c r="B17" s="166"/>
      <c r="C17" s="167" t="s">
        <v>303</v>
      </c>
      <c r="D17" s="168">
        <v>328254.11194799998</v>
      </c>
      <c r="E17" s="168">
        <v>0</v>
      </c>
      <c r="F17" s="169"/>
      <c r="G17" s="169"/>
      <c r="H17" s="168">
        <v>36071.064295999997</v>
      </c>
      <c r="I17" s="168">
        <v>0</v>
      </c>
      <c r="J17" s="169"/>
      <c r="K17" s="169"/>
    </row>
  </sheetData>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6" orientation="landscape"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zoomScale="70" zoomScaleNormal="70" zoomScalePageLayoutView="60" workbookViewId="0">
      <selection activeCell="C4" sqref="C4:G22"/>
    </sheetView>
  </sheetViews>
  <sheetFormatPr defaultColWidth="20.26953125" defaultRowHeight="14.5" x14ac:dyDescent="0.35"/>
  <cols>
    <col min="1" max="1" width="20.26953125" style="120"/>
    <col min="2" max="2" width="10.7265625" style="120" customWidth="1"/>
    <col min="3" max="3" width="43.453125" style="120" customWidth="1"/>
    <col min="4" max="4" width="24.26953125" style="120" customWidth="1"/>
    <col min="5" max="5" width="26.26953125" style="120" customWidth="1"/>
    <col min="6" max="6" width="23.54296875" style="120" customWidth="1"/>
    <col min="7" max="7" width="24" style="120" customWidth="1"/>
    <col min="8" max="16384" width="20.26953125" style="120"/>
  </cols>
  <sheetData>
    <row r="1" spans="1:8" x14ac:dyDescent="0.35">
      <c r="A1" s="3"/>
    </row>
    <row r="3" spans="1:8" ht="15" thickBot="1" x14ac:dyDescent="0.4"/>
    <row r="4" spans="1:8" ht="18.75" customHeight="1" thickBot="1" x14ac:dyDescent="0.4">
      <c r="C4" s="1061" t="s">
        <v>304</v>
      </c>
      <c r="D4" s="1062"/>
      <c r="E4" s="1062"/>
      <c r="F4" s="1062"/>
      <c r="G4" s="1063"/>
    </row>
    <row r="5" spans="1:8" ht="19" thickBot="1" x14ac:dyDescent="0.4">
      <c r="B5" s="170"/>
      <c r="C5" s="170" t="s">
        <v>1154</v>
      </c>
      <c r="D5" s="171"/>
      <c r="E5" s="171"/>
      <c r="F5" s="172"/>
      <c r="G5" s="171"/>
    </row>
    <row r="6" spans="1:8" ht="15" customHeight="1" thickBot="1" x14ac:dyDescent="0.4">
      <c r="C6" s="173">
        <v>45657</v>
      </c>
      <c r="D6" s="1281" t="s">
        <v>305</v>
      </c>
      <c r="E6" s="1282"/>
      <c r="F6" s="1285" t="s">
        <v>306</v>
      </c>
      <c r="G6" s="1286"/>
    </row>
    <row r="7" spans="1:8" ht="75" customHeight="1" thickBot="1" x14ac:dyDescent="0.4">
      <c r="C7" s="1071" t="s">
        <v>83</v>
      </c>
      <c r="D7" s="1283"/>
      <c r="E7" s="1284"/>
      <c r="F7" s="1281" t="s">
        <v>307</v>
      </c>
      <c r="G7" s="1287"/>
    </row>
    <row r="8" spans="1:8" ht="29.5" thickBot="1" x14ac:dyDescent="0.4">
      <c r="B8" s="174"/>
      <c r="C8" s="1071"/>
      <c r="D8" s="175"/>
      <c r="E8" s="176" t="s">
        <v>308</v>
      </c>
      <c r="F8" s="177"/>
      <c r="G8" s="178" t="s">
        <v>294</v>
      </c>
      <c r="H8" s="179"/>
    </row>
    <row r="9" spans="1:8" ht="30" customHeight="1" x14ac:dyDescent="0.35">
      <c r="B9" s="180"/>
      <c r="C9" s="181" t="s">
        <v>309</v>
      </c>
      <c r="D9" s="182">
        <v>0</v>
      </c>
      <c r="E9" s="182">
        <v>0</v>
      </c>
      <c r="F9" s="182">
        <v>0</v>
      </c>
      <c r="G9" s="182">
        <v>0</v>
      </c>
    </row>
    <row r="10" spans="1:8" ht="30" customHeight="1" x14ac:dyDescent="0.35">
      <c r="B10" s="183"/>
      <c r="C10" s="184" t="s">
        <v>310</v>
      </c>
      <c r="D10" s="185">
        <v>0</v>
      </c>
      <c r="E10" s="185">
        <v>0</v>
      </c>
      <c r="F10" s="185">
        <v>0</v>
      </c>
      <c r="G10" s="185">
        <v>0</v>
      </c>
    </row>
    <row r="11" spans="1:8" ht="30" customHeight="1" x14ac:dyDescent="0.35">
      <c r="B11" s="183"/>
      <c r="C11" s="184" t="s">
        <v>296</v>
      </c>
      <c r="D11" s="185">
        <v>0</v>
      </c>
      <c r="E11" s="185">
        <v>0</v>
      </c>
      <c r="F11" s="185">
        <v>0</v>
      </c>
      <c r="G11" s="185">
        <v>0</v>
      </c>
    </row>
    <row r="12" spans="1:8" ht="30" customHeight="1" x14ac:dyDescent="0.35">
      <c r="B12" s="183"/>
      <c r="C12" s="184" t="s">
        <v>297</v>
      </c>
      <c r="D12" s="185">
        <v>0</v>
      </c>
      <c r="E12" s="185">
        <v>0</v>
      </c>
      <c r="F12" s="185">
        <v>0</v>
      </c>
      <c r="G12" s="185">
        <v>0</v>
      </c>
    </row>
    <row r="13" spans="1:8" ht="30" customHeight="1" x14ac:dyDescent="0.35">
      <c r="B13" s="183"/>
      <c r="C13" s="184" t="s">
        <v>298</v>
      </c>
      <c r="D13" s="185">
        <v>0</v>
      </c>
      <c r="E13" s="185">
        <v>0</v>
      </c>
      <c r="F13" s="185">
        <v>0</v>
      </c>
      <c r="G13" s="185">
        <v>0</v>
      </c>
    </row>
    <row r="14" spans="1:8" ht="30" customHeight="1" x14ac:dyDescent="0.35">
      <c r="B14" s="183"/>
      <c r="C14" s="184" t="s">
        <v>299</v>
      </c>
      <c r="D14" s="185">
        <v>0</v>
      </c>
      <c r="E14" s="185">
        <v>0</v>
      </c>
      <c r="F14" s="185">
        <v>0</v>
      </c>
      <c r="G14" s="185">
        <v>0</v>
      </c>
    </row>
    <row r="15" spans="1:8" ht="30" customHeight="1" x14ac:dyDescent="0.35">
      <c r="B15" s="183"/>
      <c r="C15" s="184" t="s">
        <v>300</v>
      </c>
      <c r="D15" s="185">
        <v>0</v>
      </c>
      <c r="E15" s="185">
        <v>0</v>
      </c>
      <c r="F15" s="185">
        <v>0</v>
      </c>
      <c r="G15" s="185">
        <v>0</v>
      </c>
    </row>
    <row r="16" spans="1:8" ht="30" customHeight="1" x14ac:dyDescent="0.35">
      <c r="B16" s="183"/>
      <c r="C16" s="184" t="s">
        <v>301</v>
      </c>
      <c r="D16" s="185">
        <v>0</v>
      </c>
      <c r="E16" s="185">
        <v>0</v>
      </c>
      <c r="F16" s="185">
        <v>0</v>
      </c>
      <c r="G16" s="185">
        <v>0</v>
      </c>
    </row>
    <row r="17" spans="2:7" ht="30" customHeight="1" x14ac:dyDescent="0.35">
      <c r="B17" s="183"/>
      <c r="C17" s="184" t="s">
        <v>302</v>
      </c>
      <c r="D17" s="185">
        <v>0</v>
      </c>
      <c r="E17" s="185">
        <v>0</v>
      </c>
      <c r="F17" s="185">
        <v>0</v>
      </c>
      <c r="G17" s="185">
        <v>0</v>
      </c>
    </row>
    <row r="18" spans="2:7" ht="30" customHeight="1" x14ac:dyDescent="0.35">
      <c r="B18" s="183"/>
      <c r="C18" s="184" t="s">
        <v>311</v>
      </c>
      <c r="D18" s="185">
        <v>0</v>
      </c>
      <c r="E18" s="185">
        <v>0</v>
      </c>
      <c r="F18" s="185">
        <v>0</v>
      </c>
      <c r="G18" s="185">
        <v>0</v>
      </c>
    </row>
    <row r="19" spans="2:7" ht="30" customHeight="1" x14ac:dyDescent="0.35">
      <c r="B19" s="183"/>
      <c r="C19" s="184" t="s">
        <v>312</v>
      </c>
      <c r="D19" s="185">
        <v>0</v>
      </c>
      <c r="E19" s="185">
        <v>0</v>
      </c>
      <c r="F19" s="185">
        <v>0</v>
      </c>
      <c r="G19" s="185">
        <v>0</v>
      </c>
    </row>
    <row r="20" spans="2:7" ht="30" customHeight="1" x14ac:dyDescent="0.35">
      <c r="B20" s="180"/>
      <c r="C20" s="186" t="s">
        <v>313</v>
      </c>
      <c r="D20" s="185">
        <v>0</v>
      </c>
      <c r="E20" s="185">
        <v>0</v>
      </c>
      <c r="F20" s="185">
        <v>0</v>
      </c>
      <c r="G20" s="185">
        <v>0</v>
      </c>
    </row>
    <row r="21" spans="2:7" ht="30" customHeight="1" x14ac:dyDescent="0.35">
      <c r="B21" s="180"/>
      <c r="C21" s="186" t="s">
        <v>314</v>
      </c>
      <c r="D21" s="187"/>
      <c r="E21" s="187"/>
      <c r="F21" s="185">
        <v>0</v>
      </c>
      <c r="G21" s="185">
        <v>0</v>
      </c>
    </row>
    <row r="22" spans="2:7" ht="30" customHeight="1" thickBot="1" x14ac:dyDescent="0.4">
      <c r="B22" s="180"/>
      <c r="C22" s="188" t="s">
        <v>315</v>
      </c>
      <c r="D22" s="189">
        <v>358203.57561200002</v>
      </c>
      <c r="E22" s="189">
        <v>29949.463663999999</v>
      </c>
      <c r="F22" s="190"/>
      <c r="G22" s="190"/>
    </row>
  </sheetData>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5"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115" zoomScaleNormal="115" zoomScalePageLayoutView="80" workbookViewId="0">
      <selection activeCell="C4" sqref="C4:E8"/>
    </sheetView>
  </sheetViews>
  <sheetFormatPr defaultColWidth="9.1796875" defaultRowHeight="14.5" x14ac:dyDescent="0.35"/>
  <cols>
    <col min="1" max="2" width="9.1796875" style="82"/>
    <col min="3" max="3" width="43.26953125" style="82" customWidth="1"/>
    <col min="4" max="4" width="42.1796875" style="82" customWidth="1"/>
    <col min="5" max="5" width="44.54296875" style="82" customWidth="1"/>
    <col min="6" max="16384" width="9.1796875" style="82"/>
  </cols>
  <sheetData>
    <row r="1" spans="1:5" x14ac:dyDescent="0.35">
      <c r="A1" s="3"/>
    </row>
    <row r="3" spans="1:5" ht="15" thickBot="1" x14ac:dyDescent="0.4"/>
    <row r="4" spans="1:5" ht="18" customHeight="1" thickBot="1" x14ac:dyDescent="0.4">
      <c r="C4" s="1061" t="s">
        <v>316</v>
      </c>
      <c r="D4" s="1062"/>
      <c r="E4" s="1063"/>
    </row>
    <row r="5" spans="1:5" ht="19" thickBot="1" x14ac:dyDescent="0.4">
      <c r="B5" s="191"/>
      <c r="C5" s="193" t="s">
        <v>1154</v>
      </c>
      <c r="D5" s="192"/>
      <c r="E5" s="192"/>
    </row>
    <row r="6" spans="1:5" x14ac:dyDescent="0.35">
      <c r="B6" s="193"/>
      <c r="C6" s="173">
        <v>45657</v>
      </c>
      <c r="D6" s="1288" t="s">
        <v>317</v>
      </c>
      <c r="E6" s="1290" t="s">
        <v>318</v>
      </c>
    </row>
    <row r="7" spans="1:5" ht="47.25" customHeight="1" thickBot="1" x14ac:dyDescent="0.4">
      <c r="B7" s="193"/>
      <c r="C7" s="194" t="s">
        <v>83</v>
      </c>
      <c r="D7" s="1289"/>
      <c r="E7" s="1291" t="s">
        <v>319</v>
      </c>
    </row>
    <row r="8" spans="1:5" ht="29.5" thickBot="1" x14ac:dyDescent="0.4">
      <c r="B8" s="195"/>
      <c r="C8" s="196" t="s">
        <v>320</v>
      </c>
      <c r="D8" s="197">
        <v>278241.98659699998</v>
      </c>
      <c r="E8" s="197">
        <v>358203.57561200002</v>
      </c>
    </row>
  </sheetData>
  <mergeCells count="3">
    <mergeCell ref="C4:E4"/>
    <mergeCell ref="D6:D7"/>
    <mergeCell ref="E6:E7"/>
  </mergeCells>
  <pageMargins left="0.70866141732283472" right="0.70866141732283472" top="0.74803149606299213" bottom="0.74803149606299213" header="0.31496062992125984" footer="0.31496062992125984"/>
  <pageSetup scale="9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B3788-82AD-419C-8F50-0880B307D6CF}">
  <sheetPr>
    <tabColor theme="5" tint="-0.499984740745262"/>
    <pageSetUpPr fitToPage="1"/>
  </sheetPr>
  <dimension ref="B1:H19"/>
  <sheetViews>
    <sheetView showGridLines="0" topLeftCell="A13" workbookViewId="0">
      <selection activeCell="D8" sqref="D8:H19"/>
    </sheetView>
  </sheetViews>
  <sheetFormatPr defaultRowHeight="12.5" x14ac:dyDescent="0.25"/>
  <cols>
    <col min="3" max="3" width="37.54296875" customWidth="1"/>
    <col min="4" max="4" width="20.81640625" customWidth="1"/>
    <col min="5" max="5" width="20.453125" bestFit="1" customWidth="1"/>
    <col min="6" max="6" width="24.1796875" bestFit="1" customWidth="1"/>
    <col min="7" max="7" width="16.7265625" customWidth="1"/>
    <col min="8" max="8" width="16.81640625" customWidth="1"/>
  </cols>
  <sheetData>
    <row r="1" spans="2:8" ht="13" thickBot="1" x14ac:dyDescent="0.3"/>
    <row r="2" spans="2:8" ht="42" customHeight="1" thickBot="1" x14ac:dyDescent="0.3">
      <c r="B2" s="884" t="s">
        <v>1014</v>
      </c>
      <c r="C2" s="885"/>
      <c r="D2" s="885"/>
      <c r="E2" s="885"/>
      <c r="F2" s="885"/>
      <c r="G2" s="885"/>
      <c r="H2" s="886"/>
    </row>
    <row r="3" spans="2:8" ht="13" x14ac:dyDescent="0.3">
      <c r="B3" s="791" t="s">
        <v>1130</v>
      </c>
    </row>
    <row r="5" spans="2:8" ht="14.5" x14ac:dyDescent="0.35">
      <c r="B5" s="82"/>
      <c r="C5" s="82"/>
      <c r="D5" s="752" t="s">
        <v>205</v>
      </c>
      <c r="E5" s="752" t="s">
        <v>206</v>
      </c>
      <c r="F5" s="752" t="s">
        <v>207</v>
      </c>
      <c r="G5" s="752" t="s">
        <v>208</v>
      </c>
      <c r="H5" s="752" t="s">
        <v>209</v>
      </c>
    </row>
    <row r="6" spans="2:8" ht="14.5" x14ac:dyDescent="0.35">
      <c r="B6" s="82"/>
      <c r="C6" s="82"/>
      <c r="D6" s="897" t="s">
        <v>232</v>
      </c>
      <c r="E6" s="897" t="s">
        <v>1015</v>
      </c>
      <c r="F6" s="897"/>
      <c r="G6" s="897"/>
      <c r="H6" s="897"/>
    </row>
    <row r="7" spans="2:8" ht="29" x14ac:dyDescent="0.35">
      <c r="B7" s="82"/>
      <c r="C7" s="82"/>
      <c r="D7" s="897"/>
      <c r="E7" s="752" t="s">
        <v>1016</v>
      </c>
      <c r="F7" s="752" t="s">
        <v>1017</v>
      </c>
      <c r="G7" s="753" t="s">
        <v>1018</v>
      </c>
      <c r="H7" s="754" t="s">
        <v>1019</v>
      </c>
    </row>
    <row r="8" spans="2:8" ht="43.5" x14ac:dyDescent="0.25">
      <c r="B8" s="755">
        <v>1</v>
      </c>
      <c r="C8" s="756" t="s">
        <v>1020</v>
      </c>
      <c r="D8" s="757">
        <v>411810.97563700005</v>
      </c>
      <c r="E8" s="757">
        <v>409105.02378746076</v>
      </c>
      <c r="F8" s="757">
        <v>181.29951772099997</v>
      </c>
      <c r="G8" s="757">
        <v>0</v>
      </c>
      <c r="H8" s="757">
        <v>0</v>
      </c>
    </row>
    <row r="9" spans="2:8" ht="43.5" x14ac:dyDescent="0.25">
      <c r="B9" s="755">
        <v>2</v>
      </c>
      <c r="C9" s="756" t="s">
        <v>1021</v>
      </c>
      <c r="D9" s="757">
        <v>365900.62905499997</v>
      </c>
      <c r="E9" s="757">
        <v>0</v>
      </c>
      <c r="F9" s="757">
        <v>0</v>
      </c>
      <c r="G9" s="757">
        <v>0</v>
      </c>
      <c r="H9" s="757">
        <v>0</v>
      </c>
    </row>
    <row r="10" spans="2:8" ht="29" x14ac:dyDescent="0.25">
      <c r="B10" s="755">
        <v>3</v>
      </c>
      <c r="C10" s="756" t="s">
        <v>1022</v>
      </c>
      <c r="D10" s="757">
        <v>411810.97563700005</v>
      </c>
      <c r="E10" s="757">
        <v>409105.02378746076</v>
      </c>
      <c r="F10" s="757">
        <v>181.29951772099997</v>
      </c>
      <c r="G10" s="757">
        <v>0</v>
      </c>
      <c r="H10" s="757">
        <v>0</v>
      </c>
    </row>
    <row r="11" spans="2:8" ht="14.5" x14ac:dyDescent="0.25">
      <c r="B11" s="755">
        <v>4</v>
      </c>
      <c r="C11" s="756" t="s">
        <v>1023</v>
      </c>
      <c r="D11" s="757">
        <v>0</v>
      </c>
      <c r="E11" s="757">
        <v>0</v>
      </c>
      <c r="F11" s="758"/>
      <c r="G11" s="759"/>
      <c r="H11" s="760"/>
    </row>
    <row r="12" spans="2:8" ht="14.5" x14ac:dyDescent="0.25">
      <c r="B12" s="752">
        <v>5</v>
      </c>
      <c r="C12" s="761" t="s">
        <v>1024</v>
      </c>
      <c r="D12" s="757">
        <f>'EU CC1'!D18</f>
        <v>-10.993473249999999</v>
      </c>
      <c r="E12" s="757">
        <f>D12</f>
        <v>-10.993473249999999</v>
      </c>
      <c r="F12" s="758"/>
      <c r="G12" s="759"/>
      <c r="H12" s="760"/>
    </row>
    <row r="13" spans="2:8" ht="43.5" x14ac:dyDescent="0.25">
      <c r="B13" s="752">
        <v>6</v>
      </c>
      <c r="C13" s="761" t="s">
        <v>1025</v>
      </c>
      <c r="D13" s="759"/>
      <c r="E13" s="759"/>
      <c r="F13" s="758"/>
      <c r="G13" s="759"/>
      <c r="H13" s="760"/>
    </row>
    <row r="14" spans="2:8" ht="29" x14ac:dyDescent="0.25">
      <c r="B14" s="752">
        <v>7</v>
      </c>
      <c r="C14" s="761" t="s">
        <v>1026</v>
      </c>
      <c r="D14" s="759"/>
      <c r="E14" s="759"/>
      <c r="F14" s="758"/>
      <c r="G14" s="759"/>
      <c r="H14" s="760"/>
    </row>
    <row r="15" spans="2:8" ht="29" x14ac:dyDescent="0.25">
      <c r="B15" s="752">
        <v>8</v>
      </c>
      <c r="C15" s="761" t="s">
        <v>1027</v>
      </c>
      <c r="D15" s="759"/>
      <c r="E15" s="759"/>
      <c r="F15" s="758"/>
      <c r="G15" s="759"/>
      <c r="H15" s="760"/>
    </row>
    <row r="16" spans="2:8" ht="29" x14ac:dyDescent="0.25">
      <c r="B16" s="752">
        <v>9</v>
      </c>
      <c r="C16" s="761" t="s">
        <v>1028</v>
      </c>
      <c r="D16" s="759"/>
      <c r="E16" s="759"/>
      <c r="F16" s="758"/>
      <c r="G16" s="759"/>
      <c r="H16" s="760"/>
    </row>
    <row r="17" spans="2:8" ht="29" x14ac:dyDescent="0.25">
      <c r="B17" s="752">
        <v>10</v>
      </c>
      <c r="C17" s="761" t="s">
        <v>1029</v>
      </c>
      <c r="D17" s="759"/>
      <c r="E17" s="759"/>
      <c r="F17" s="758"/>
      <c r="G17" s="759"/>
      <c r="H17" s="760"/>
    </row>
    <row r="18" spans="2:8" ht="14.5" x14ac:dyDescent="0.25">
      <c r="B18" s="752">
        <v>11</v>
      </c>
      <c r="C18" s="761" t="s">
        <v>1030</v>
      </c>
      <c r="D18" s="759"/>
      <c r="E18" s="759"/>
      <c r="F18" s="758"/>
      <c r="G18" s="759"/>
      <c r="H18" s="760"/>
    </row>
    <row r="19" spans="2:8" ht="29" x14ac:dyDescent="0.25">
      <c r="B19" s="755">
        <v>12</v>
      </c>
      <c r="C19" s="756" t="s">
        <v>1031</v>
      </c>
      <c r="D19" s="762">
        <f>SUM(D10:D18)</f>
        <v>411799.98216375004</v>
      </c>
      <c r="E19" s="762">
        <f>SUM(E10:E18)</f>
        <v>409094.03031421074</v>
      </c>
      <c r="F19" s="762">
        <f>SUM(F10:F18)</f>
        <v>181.29951772099997</v>
      </c>
      <c r="G19" s="762">
        <v>0</v>
      </c>
      <c r="H19" s="762">
        <v>0</v>
      </c>
    </row>
  </sheetData>
  <mergeCells count="3">
    <mergeCell ref="B2:H2"/>
    <mergeCell ref="D6:D7"/>
    <mergeCell ref="E6:H6"/>
  </mergeCells>
  <pageMargins left="0.70866141732283472" right="0.70866141732283472" top="0.74803149606299213" bottom="0.74803149606299213" header="0.31496062992125984" footer="0.31496062992125984"/>
  <pageSetup scale="6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DA192-811C-4A48-80BB-A48DDA43D986}">
  <sheetPr>
    <tabColor theme="5" tint="-0.499984740745262"/>
    <pageSetUpPr fitToPage="1"/>
  </sheetPr>
  <dimension ref="B1:I12"/>
  <sheetViews>
    <sheetView showGridLines="0" workbookViewId="0">
      <selection activeCell="E17" sqref="E17"/>
    </sheetView>
  </sheetViews>
  <sheetFormatPr defaultColWidth="9.1796875" defaultRowHeight="14.5" x14ac:dyDescent="0.35"/>
  <cols>
    <col min="1" max="1" width="9.1796875" style="82"/>
    <col min="2" max="2" width="30.7265625" style="82" bestFit="1" customWidth="1"/>
    <col min="3" max="3" width="25.1796875" style="82" bestFit="1" customWidth="1"/>
    <col min="4" max="4" width="16.1796875" style="82" customWidth="1"/>
    <col min="5" max="5" width="14.26953125" style="82" customWidth="1"/>
    <col min="6" max="6" width="12.453125" style="82" customWidth="1"/>
    <col min="7" max="7" width="16.26953125" style="82" customWidth="1"/>
    <col min="8" max="8" width="12.453125" style="82" customWidth="1"/>
    <col min="9" max="9" width="26.81640625" style="82" bestFit="1" customWidth="1"/>
    <col min="10" max="16384" width="9.1796875" style="82"/>
  </cols>
  <sheetData>
    <row r="1" spans="2:9" ht="15" thickBot="1" x14ac:dyDescent="0.4"/>
    <row r="2" spans="2:9" ht="19.5" customHeight="1" thickBot="1" x14ac:dyDescent="0.4">
      <c r="B2" s="898" t="s">
        <v>1032</v>
      </c>
      <c r="C2" s="899"/>
      <c r="D2" s="899"/>
      <c r="E2" s="899"/>
      <c r="F2" s="899"/>
      <c r="G2" s="899"/>
      <c r="H2" s="899"/>
      <c r="I2" s="900"/>
    </row>
    <row r="3" spans="2:9" x14ac:dyDescent="0.35">
      <c r="B3" s="791" t="s">
        <v>1131</v>
      </c>
    </row>
    <row r="6" spans="2:9" x14ac:dyDescent="0.35">
      <c r="B6" s="763" t="s">
        <v>205</v>
      </c>
      <c r="C6" s="758" t="s">
        <v>206</v>
      </c>
      <c r="D6" s="763" t="s">
        <v>207</v>
      </c>
      <c r="E6" s="763" t="s">
        <v>208</v>
      </c>
      <c r="F6" s="763" t="s">
        <v>209</v>
      </c>
      <c r="G6" s="763" t="s">
        <v>210</v>
      </c>
      <c r="H6" s="763" t="s">
        <v>211</v>
      </c>
      <c r="I6" s="758" t="s">
        <v>212</v>
      </c>
    </row>
    <row r="7" spans="2:9" x14ac:dyDescent="0.35">
      <c r="B7" s="901" t="s">
        <v>1033</v>
      </c>
      <c r="C7" s="901" t="s">
        <v>1034</v>
      </c>
      <c r="D7" s="902" t="s">
        <v>1035</v>
      </c>
      <c r="E7" s="903"/>
      <c r="F7" s="903"/>
      <c r="G7" s="903"/>
      <c r="H7" s="904"/>
      <c r="I7" s="764" t="s">
        <v>1036</v>
      </c>
    </row>
    <row r="8" spans="2:9" ht="43.5" x14ac:dyDescent="0.35">
      <c r="B8" s="901"/>
      <c r="C8" s="901"/>
      <c r="D8" s="763" t="s">
        <v>1037</v>
      </c>
      <c r="E8" s="763" t="s">
        <v>1038</v>
      </c>
      <c r="F8" s="763" t="s">
        <v>1039</v>
      </c>
      <c r="G8" s="763" t="s">
        <v>1040</v>
      </c>
      <c r="H8" s="763" t="s">
        <v>1041</v>
      </c>
      <c r="I8" s="765"/>
    </row>
    <row r="9" spans="2:9" x14ac:dyDescent="0.35">
      <c r="B9" s="766" t="s">
        <v>1042</v>
      </c>
      <c r="C9" s="766" t="s">
        <v>1037</v>
      </c>
      <c r="D9" s="767" t="s">
        <v>1043</v>
      </c>
      <c r="E9" s="768"/>
      <c r="F9" s="768"/>
      <c r="G9" s="768"/>
      <c r="H9" s="768"/>
      <c r="I9" s="766" t="s">
        <v>1044</v>
      </c>
    </row>
    <row r="10" spans="2:9" x14ac:dyDescent="0.35">
      <c r="B10" s="766" t="s">
        <v>1045</v>
      </c>
      <c r="C10" s="766" t="s">
        <v>1037</v>
      </c>
      <c r="D10" s="767" t="s">
        <v>1043</v>
      </c>
      <c r="F10" s="768"/>
      <c r="G10" s="768"/>
      <c r="H10" s="768"/>
      <c r="I10" s="766" t="s">
        <v>1044</v>
      </c>
    </row>
    <row r="11" spans="2:9" x14ac:dyDescent="0.35">
      <c r="B11" s="766" t="s">
        <v>1046</v>
      </c>
      <c r="C11" s="766" t="s">
        <v>1037</v>
      </c>
      <c r="D11" s="767" t="s">
        <v>1043</v>
      </c>
      <c r="E11" s="768"/>
      <c r="F11" s="768"/>
      <c r="H11" s="767"/>
      <c r="I11" s="766" t="s">
        <v>1047</v>
      </c>
    </row>
    <row r="12" spans="2:9" x14ac:dyDescent="0.35">
      <c r="B12" s="766" t="s">
        <v>1259</v>
      </c>
      <c r="C12" s="766" t="s">
        <v>1037</v>
      </c>
      <c r="D12" s="768"/>
      <c r="E12" s="767"/>
      <c r="F12" s="767"/>
      <c r="G12" s="768"/>
      <c r="H12" s="767" t="s">
        <v>1043</v>
      </c>
      <c r="I12" s="766" t="s">
        <v>1048</v>
      </c>
    </row>
  </sheetData>
  <mergeCells count="4">
    <mergeCell ref="B2:I2"/>
    <mergeCell ref="B7:B8"/>
    <mergeCell ref="C7:C8"/>
    <mergeCell ref="D7:H7"/>
  </mergeCells>
  <pageMargins left="0.70866141732283472" right="0.70866141732283472" top="0.74803149606299213" bottom="0.74803149606299213" header="0.31496062992125984" footer="0.31496062992125984"/>
  <pageSetup scale="8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topLeftCell="A118" zoomScale="80" zoomScaleNormal="80" workbookViewId="0">
      <selection activeCell="D112" sqref="D112"/>
    </sheetView>
  </sheetViews>
  <sheetFormatPr defaultColWidth="8.7265625" defaultRowHeight="14" x14ac:dyDescent="0.3"/>
  <cols>
    <col min="1" max="1" width="10.453125" style="6" customWidth="1"/>
    <col min="2" max="2" width="15.7265625" style="4" bestFit="1" customWidth="1"/>
    <col min="3" max="3" width="105" style="5" customWidth="1"/>
    <col min="4" max="4" width="24.81640625" style="6" customWidth="1"/>
    <col min="5" max="5" width="32.453125" style="5" customWidth="1"/>
    <col min="6" max="6" width="8.7265625" style="6"/>
    <col min="7" max="7" width="19.453125" style="6" customWidth="1"/>
    <col min="8" max="16384" width="8.7265625" style="6"/>
  </cols>
  <sheetData>
    <row r="1" spans="1:6" ht="15" thickBot="1" x14ac:dyDescent="0.4">
      <c r="A1" s="3"/>
    </row>
    <row r="2" spans="1:6" s="8" customFormat="1" ht="41.25" customHeight="1" thickBot="1" x14ac:dyDescent="0.4">
      <c r="A2" s="7"/>
      <c r="B2" s="908" t="s">
        <v>80</v>
      </c>
      <c r="C2" s="909"/>
      <c r="D2" s="909"/>
      <c r="E2" s="910"/>
      <c r="F2" s="7"/>
    </row>
    <row r="3" spans="1:6" ht="14.5" thickBot="1" x14ac:dyDescent="0.35">
      <c r="B3" s="433" t="s">
        <v>1132</v>
      </c>
    </row>
    <row r="4" spans="1:6" ht="14.5" thickBot="1" x14ac:dyDescent="0.35">
      <c r="B4" s="9"/>
      <c r="C4" s="10"/>
      <c r="D4" s="11" t="s">
        <v>81</v>
      </c>
      <c r="E4" s="12" t="s">
        <v>82</v>
      </c>
    </row>
    <row r="5" spans="1:6" ht="63" customHeight="1" thickBot="1" x14ac:dyDescent="0.35">
      <c r="D5" s="13" t="s">
        <v>83</v>
      </c>
      <c r="E5" s="14" t="s">
        <v>84</v>
      </c>
    </row>
    <row r="6" spans="1:6" ht="14.5" thickBot="1" x14ac:dyDescent="0.35">
      <c r="A6" s="15"/>
      <c r="B6" s="905" t="s">
        <v>85</v>
      </c>
      <c r="C6" s="906"/>
      <c r="D6" s="906"/>
      <c r="E6" s="907"/>
    </row>
    <row r="7" spans="1:6" ht="42" x14ac:dyDescent="0.3">
      <c r="B7" s="16">
        <v>1</v>
      </c>
      <c r="C7" s="17" t="s">
        <v>86</v>
      </c>
      <c r="D7" s="18">
        <v>3782.9183062500001</v>
      </c>
      <c r="E7" s="732" t="s">
        <v>954</v>
      </c>
    </row>
    <row r="8" spans="1:6" x14ac:dyDescent="0.3">
      <c r="B8" s="19"/>
      <c r="C8" s="20" t="s">
        <v>1007</v>
      </c>
      <c r="D8" s="18">
        <v>3000</v>
      </c>
      <c r="E8" s="733" t="s">
        <v>1006</v>
      </c>
    </row>
    <row r="9" spans="1:6" x14ac:dyDescent="0.3">
      <c r="B9" s="19"/>
      <c r="C9" s="20" t="s">
        <v>1008</v>
      </c>
      <c r="D9" s="18">
        <v>782.91830625</v>
      </c>
      <c r="E9" s="733" t="s">
        <v>1006</v>
      </c>
    </row>
    <row r="10" spans="1:6" x14ac:dyDescent="0.3">
      <c r="B10" s="19">
        <v>2</v>
      </c>
      <c r="C10" s="20" t="s">
        <v>87</v>
      </c>
      <c r="D10" s="18">
        <v>13705.7004825</v>
      </c>
      <c r="E10" s="733" t="s">
        <v>956</v>
      </c>
    </row>
    <row r="11" spans="1:6" ht="15.65" customHeight="1" x14ac:dyDescent="0.3">
      <c r="B11" s="19">
        <v>3</v>
      </c>
      <c r="C11" s="20" t="s">
        <v>88</v>
      </c>
      <c r="D11" s="18">
        <v>2365.8197705600001</v>
      </c>
      <c r="E11" s="734" t="s">
        <v>957</v>
      </c>
    </row>
    <row r="12" spans="1:6" x14ac:dyDescent="0.3">
      <c r="B12" s="19" t="s">
        <v>89</v>
      </c>
      <c r="C12" s="20" t="s">
        <v>90</v>
      </c>
      <c r="D12" s="18">
        <v>0</v>
      </c>
      <c r="E12" s="732" t="s">
        <v>958</v>
      </c>
    </row>
    <row r="13" spans="1:6" ht="28" x14ac:dyDescent="0.3">
      <c r="B13" s="19">
        <v>4</v>
      </c>
      <c r="C13" s="20" t="s">
        <v>91</v>
      </c>
      <c r="D13" s="18">
        <v>0</v>
      </c>
      <c r="E13" s="732" t="s">
        <v>959</v>
      </c>
    </row>
    <row r="14" spans="1:6" x14ac:dyDescent="0.3">
      <c r="B14" s="19">
        <v>5</v>
      </c>
      <c r="C14" s="20" t="s">
        <v>92</v>
      </c>
      <c r="D14" s="18">
        <v>0</v>
      </c>
      <c r="E14" s="732" t="s">
        <v>960</v>
      </c>
    </row>
    <row r="15" spans="1:6" x14ac:dyDescent="0.3">
      <c r="B15" s="19" t="s">
        <v>93</v>
      </c>
      <c r="C15" s="20" t="s">
        <v>94</v>
      </c>
      <c r="D15" s="18">
        <v>0</v>
      </c>
      <c r="E15" s="732" t="s">
        <v>961</v>
      </c>
    </row>
    <row r="16" spans="1:6" ht="14.5" thickBot="1" x14ac:dyDescent="0.35">
      <c r="A16" s="21"/>
      <c r="B16" s="22">
        <v>6</v>
      </c>
      <c r="C16" s="23" t="s">
        <v>95</v>
      </c>
      <c r="D16" s="18">
        <v>19854.438559310001</v>
      </c>
      <c r="E16" s="732">
        <v>0</v>
      </c>
    </row>
    <row r="17" spans="2:5" ht="14.5" thickBot="1" x14ac:dyDescent="0.35">
      <c r="B17" s="905" t="s">
        <v>96</v>
      </c>
      <c r="C17" s="906"/>
      <c r="D17" s="906"/>
      <c r="E17" s="907"/>
    </row>
    <row r="18" spans="2:5" x14ac:dyDescent="0.3">
      <c r="B18" s="19">
        <v>7</v>
      </c>
      <c r="C18" s="20" t="s">
        <v>97</v>
      </c>
      <c r="D18" s="24">
        <v>-10.993473249999999</v>
      </c>
      <c r="E18" s="735" t="s">
        <v>962</v>
      </c>
    </row>
    <row r="19" spans="2:5" ht="28" x14ac:dyDescent="0.3">
      <c r="B19" s="19">
        <v>8</v>
      </c>
      <c r="C19" s="20" t="s">
        <v>98</v>
      </c>
      <c r="D19" s="24">
        <v>-2.3917565399999998</v>
      </c>
      <c r="E19" s="734" t="s">
        <v>963</v>
      </c>
    </row>
    <row r="20" spans="2:5" x14ac:dyDescent="0.3">
      <c r="B20" s="19">
        <v>9</v>
      </c>
      <c r="D20" s="24">
        <v>0</v>
      </c>
      <c r="E20" s="735">
        <v>0</v>
      </c>
    </row>
    <row r="21" spans="2:5" ht="42" x14ac:dyDescent="0.3">
      <c r="B21" s="19">
        <v>10</v>
      </c>
      <c r="C21" s="20" t="s">
        <v>99</v>
      </c>
      <c r="D21" s="24">
        <v>0</v>
      </c>
      <c r="E21" s="735" t="s">
        <v>964</v>
      </c>
    </row>
    <row r="22" spans="2:5" ht="28" x14ac:dyDescent="0.3">
      <c r="B22" s="19">
        <v>11</v>
      </c>
      <c r="C22" s="20" t="s">
        <v>100</v>
      </c>
      <c r="D22" s="24">
        <v>0</v>
      </c>
      <c r="E22" s="735" t="s">
        <v>965</v>
      </c>
    </row>
    <row r="23" spans="2:5" ht="28" x14ac:dyDescent="0.3">
      <c r="B23" s="19">
        <v>12</v>
      </c>
      <c r="C23" s="20" t="s">
        <v>101</v>
      </c>
      <c r="D23" s="24">
        <v>0</v>
      </c>
      <c r="E23" s="735" t="s">
        <v>966</v>
      </c>
    </row>
    <row r="24" spans="2:5" x14ac:dyDescent="0.3">
      <c r="B24" s="19">
        <v>13</v>
      </c>
      <c r="C24" s="20" t="s">
        <v>102</v>
      </c>
      <c r="D24" s="24">
        <v>0</v>
      </c>
      <c r="E24" s="735" t="s">
        <v>967</v>
      </c>
    </row>
    <row r="25" spans="2:5" ht="28" x14ac:dyDescent="0.3">
      <c r="B25" s="19">
        <v>14</v>
      </c>
      <c r="C25" s="20" t="s">
        <v>103</v>
      </c>
      <c r="D25" s="24">
        <v>0</v>
      </c>
      <c r="E25" s="735" t="s">
        <v>968</v>
      </c>
    </row>
    <row r="26" spans="2:5" ht="28" x14ac:dyDescent="0.3">
      <c r="B26" s="19">
        <v>15</v>
      </c>
      <c r="C26" s="20" t="s">
        <v>104</v>
      </c>
      <c r="D26" s="24">
        <v>0</v>
      </c>
      <c r="E26" s="735" t="s">
        <v>969</v>
      </c>
    </row>
    <row r="27" spans="2:5" ht="28" x14ac:dyDescent="0.3">
      <c r="B27" s="19">
        <v>16</v>
      </c>
      <c r="C27" s="20" t="s">
        <v>105</v>
      </c>
      <c r="D27" s="24">
        <v>0</v>
      </c>
      <c r="E27" s="735" t="s">
        <v>970</v>
      </c>
    </row>
    <row r="28" spans="2:5" ht="42" x14ac:dyDescent="0.3">
      <c r="B28" s="19">
        <v>17</v>
      </c>
      <c r="C28" s="20" t="s">
        <v>106</v>
      </c>
      <c r="D28" s="24">
        <v>0</v>
      </c>
      <c r="E28" s="735" t="s">
        <v>971</v>
      </c>
    </row>
    <row r="29" spans="2:5" ht="56" x14ac:dyDescent="0.3">
      <c r="B29" s="19">
        <v>18</v>
      </c>
      <c r="C29" s="20" t="s">
        <v>107</v>
      </c>
      <c r="D29" s="24">
        <v>0</v>
      </c>
      <c r="E29" s="735" t="s">
        <v>972</v>
      </c>
    </row>
    <row r="30" spans="2:5" ht="56" x14ac:dyDescent="0.3">
      <c r="B30" s="19">
        <v>19</v>
      </c>
      <c r="C30" s="20" t="s">
        <v>108</v>
      </c>
      <c r="D30" s="24">
        <v>0</v>
      </c>
      <c r="E30" s="735" t="s">
        <v>973</v>
      </c>
    </row>
    <row r="31" spans="2:5" x14ac:dyDescent="0.3">
      <c r="B31" s="19">
        <v>20</v>
      </c>
      <c r="C31" s="20"/>
      <c r="D31" s="24">
        <v>0</v>
      </c>
      <c r="E31" s="735">
        <v>0</v>
      </c>
    </row>
    <row r="32" spans="2:5" x14ac:dyDescent="0.3">
      <c r="B32" s="19" t="s">
        <v>109</v>
      </c>
      <c r="C32" s="20" t="s">
        <v>110</v>
      </c>
      <c r="D32" s="24">
        <v>0</v>
      </c>
      <c r="E32" s="735" t="s">
        <v>955</v>
      </c>
    </row>
    <row r="33" spans="1:5" x14ac:dyDescent="0.3">
      <c r="B33" s="19" t="s">
        <v>111</v>
      </c>
      <c r="C33" s="20" t="s">
        <v>112</v>
      </c>
      <c r="D33" s="24">
        <v>0</v>
      </c>
      <c r="E33" s="735" t="s">
        <v>955</v>
      </c>
    </row>
    <row r="34" spans="1:5" x14ac:dyDescent="0.3">
      <c r="B34" s="19" t="s">
        <v>113</v>
      </c>
      <c r="C34" s="20" t="s">
        <v>114</v>
      </c>
      <c r="D34" s="24">
        <v>0</v>
      </c>
      <c r="E34" s="735" t="s">
        <v>955</v>
      </c>
    </row>
    <row r="35" spans="1:5" x14ac:dyDescent="0.3">
      <c r="B35" s="19" t="s">
        <v>115</v>
      </c>
      <c r="C35" s="20" t="s">
        <v>116</v>
      </c>
      <c r="D35" s="24">
        <v>0</v>
      </c>
      <c r="E35" s="735" t="s">
        <v>955</v>
      </c>
    </row>
    <row r="36" spans="1:5" ht="42" x14ac:dyDescent="0.3">
      <c r="B36" s="19">
        <v>21</v>
      </c>
      <c r="C36" s="20" t="s">
        <v>117</v>
      </c>
      <c r="D36" s="24">
        <v>0</v>
      </c>
      <c r="E36" s="735" t="s">
        <v>974</v>
      </c>
    </row>
    <row r="37" spans="1:5" x14ac:dyDescent="0.3">
      <c r="B37" s="19">
        <v>22</v>
      </c>
      <c r="C37" s="20" t="s">
        <v>118</v>
      </c>
      <c r="D37" s="24">
        <v>0</v>
      </c>
      <c r="E37" s="735" t="s">
        <v>975</v>
      </c>
    </row>
    <row r="38" spans="1:5" ht="42" x14ac:dyDescent="0.3">
      <c r="B38" s="19">
        <v>23</v>
      </c>
      <c r="C38" s="20" t="s">
        <v>119</v>
      </c>
      <c r="D38" s="24">
        <v>0</v>
      </c>
      <c r="E38" s="735" t="s">
        <v>976</v>
      </c>
    </row>
    <row r="39" spans="1:5" x14ac:dyDescent="0.3">
      <c r="B39" s="19">
        <v>24</v>
      </c>
      <c r="C39" s="20"/>
      <c r="D39" s="24">
        <v>0</v>
      </c>
      <c r="E39" s="735">
        <v>0</v>
      </c>
    </row>
    <row r="40" spans="1:5" ht="42" x14ac:dyDescent="0.3">
      <c r="B40" s="19">
        <v>25</v>
      </c>
      <c r="C40" s="20" t="s">
        <v>120</v>
      </c>
      <c r="D40" s="24">
        <v>0</v>
      </c>
      <c r="E40" s="735" t="s">
        <v>974</v>
      </c>
    </row>
    <row r="41" spans="1:5" x14ac:dyDescent="0.3">
      <c r="B41" s="19" t="s">
        <v>121</v>
      </c>
      <c r="C41" s="20" t="s">
        <v>122</v>
      </c>
      <c r="D41" s="24">
        <v>0</v>
      </c>
      <c r="E41" s="735" t="s">
        <v>955</v>
      </c>
    </row>
    <row r="42" spans="1:5" ht="42" x14ac:dyDescent="0.3">
      <c r="B42" s="19" t="s">
        <v>123</v>
      </c>
      <c r="C42" s="20" t="s">
        <v>124</v>
      </c>
      <c r="D42" s="24">
        <v>0</v>
      </c>
      <c r="E42" s="735" t="s">
        <v>955</v>
      </c>
    </row>
    <row r="43" spans="1:5" x14ac:dyDescent="0.3">
      <c r="B43" s="19">
        <v>26</v>
      </c>
      <c r="C43" s="20"/>
      <c r="D43" s="24">
        <v>0</v>
      </c>
      <c r="E43" s="735">
        <v>0</v>
      </c>
    </row>
    <row r="44" spans="1:5" ht="28" x14ac:dyDescent="0.3">
      <c r="B44" s="19">
        <v>27</v>
      </c>
      <c r="C44" s="20" t="s">
        <v>125</v>
      </c>
      <c r="D44" s="24">
        <v>0</v>
      </c>
      <c r="E44" s="735" t="s">
        <v>977</v>
      </c>
    </row>
    <row r="45" spans="1:5" x14ac:dyDescent="0.3">
      <c r="B45" s="19" t="s">
        <v>126</v>
      </c>
      <c r="C45" s="20" t="s">
        <v>127</v>
      </c>
      <c r="D45" s="24">
        <v>-125.809881</v>
      </c>
      <c r="E45" s="735" t="s">
        <v>955</v>
      </c>
    </row>
    <row r="46" spans="1:5" x14ac:dyDescent="0.3">
      <c r="A46" s="21"/>
      <c r="B46" s="22">
        <v>28</v>
      </c>
      <c r="C46" s="20" t="s">
        <v>128</v>
      </c>
      <c r="D46" s="24">
        <v>-139.19511079</v>
      </c>
      <c r="E46" s="736">
        <v>0</v>
      </c>
    </row>
    <row r="47" spans="1:5" ht="14.5" thickBot="1" x14ac:dyDescent="0.35">
      <c r="A47" s="21"/>
      <c r="B47" s="22">
        <v>29</v>
      </c>
      <c r="C47" s="23" t="s">
        <v>129</v>
      </c>
      <c r="D47" s="24">
        <v>19715.243448519999</v>
      </c>
      <c r="E47" s="737">
        <v>0</v>
      </c>
    </row>
    <row r="48" spans="1:5" ht="14.5" thickBot="1" x14ac:dyDescent="0.35">
      <c r="B48" s="905" t="s">
        <v>130</v>
      </c>
      <c r="C48" s="906"/>
      <c r="D48" s="906"/>
      <c r="E48" s="907"/>
    </row>
    <row r="49" spans="1:5" x14ac:dyDescent="0.3">
      <c r="B49" s="19">
        <v>30</v>
      </c>
      <c r="C49" s="6" t="s">
        <v>86</v>
      </c>
      <c r="D49" s="24">
        <v>0</v>
      </c>
      <c r="E49" s="735" t="s">
        <v>978</v>
      </c>
    </row>
    <row r="50" spans="1:5" x14ac:dyDescent="0.3">
      <c r="B50" s="19">
        <v>31</v>
      </c>
      <c r="C50" s="20" t="s">
        <v>131</v>
      </c>
      <c r="D50" s="24">
        <v>0</v>
      </c>
      <c r="E50" s="735">
        <v>0</v>
      </c>
    </row>
    <row r="51" spans="1:5" x14ac:dyDescent="0.3">
      <c r="B51" s="19">
        <v>32</v>
      </c>
      <c r="C51" s="20" t="s">
        <v>132</v>
      </c>
      <c r="D51" s="24">
        <v>0</v>
      </c>
      <c r="E51" s="735">
        <v>0</v>
      </c>
    </row>
    <row r="52" spans="1:5" ht="28" x14ac:dyDescent="0.3">
      <c r="B52" s="19">
        <v>33</v>
      </c>
      <c r="C52" s="20" t="s">
        <v>133</v>
      </c>
      <c r="D52" s="24">
        <v>0</v>
      </c>
      <c r="E52" s="735" t="s">
        <v>979</v>
      </c>
    </row>
    <row r="53" spans="1:5" x14ac:dyDescent="0.3">
      <c r="B53" s="19" t="s">
        <v>134</v>
      </c>
      <c r="C53" s="20" t="s">
        <v>135</v>
      </c>
      <c r="D53" s="24">
        <v>0</v>
      </c>
      <c r="E53" s="735" t="s">
        <v>955</v>
      </c>
    </row>
    <row r="54" spans="1:5" x14ac:dyDescent="0.3">
      <c r="B54" s="19" t="s">
        <v>136</v>
      </c>
      <c r="C54" s="20" t="s">
        <v>137</v>
      </c>
      <c r="D54" s="24">
        <v>0</v>
      </c>
      <c r="E54" s="735" t="s">
        <v>955</v>
      </c>
    </row>
    <row r="55" spans="1:5" ht="28" x14ac:dyDescent="0.3">
      <c r="B55" s="19">
        <v>34</v>
      </c>
      <c r="C55" s="20" t="s">
        <v>138</v>
      </c>
      <c r="D55" s="24">
        <v>0</v>
      </c>
      <c r="E55" s="735" t="s">
        <v>980</v>
      </c>
    </row>
    <row r="56" spans="1:5" x14ac:dyDescent="0.3">
      <c r="B56" s="19">
        <v>35</v>
      </c>
      <c r="C56" s="20" t="s">
        <v>139</v>
      </c>
      <c r="D56" s="24">
        <v>0</v>
      </c>
      <c r="E56" s="735" t="s">
        <v>979</v>
      </c>
    </row>
    <row r="57" spans="1:5" ht="15" thickBot="1" x14ac:dyDescent="0.35">
      <c r="A57" s="21"/>
      <c r="B57" s="25">
        <v>36</v>
      </c>
      <c r="C57" s="26" t="s">
        <v>140</v>
      </c>
      <c r="D57" s="24">
        <v>0</v>
      </c>
      <c r="E57" s="737">
        <v>0</v>
      </c>
    </row>
    <row r="58" spans="1:5" ht="14.5" thickBot="1" x14ac:dyDescent="0.35">
      <c r="B58" s="905" t="s">
        <v>141</v>
      </c>
      <c r="C58" s="906"/>
      <c r="D58" s="906"/>
      <c r="E58" s="907"/>
    </row>
    <row r="59" spans="1:5" ht="28" x14ac:dyDescent="0.3">
      <c r="B59" s="19">
        <v>37</v>
      </c>
      <c r="C59" s="20" t="s">
        <v>142</v>
      </c>
      <c r="D59" s="27">
        <v>0</v>
      </c>
      <c r="E59" s="735" t="s">
        <v>981</v>
      </c>
    </row>
    <row r="60" spans="1:5" ht="42" x14ac:dyDescent="0.3">
      <c r="B60" s="19">
        <v>38</v>
      </c>
      <c r="C60" s="20" t="s">
        <v>143</v>
      </c>
      <c r="D60" s="27">
        <v>0</v>
      </c>
      <c r="E60" s="735" t="s">
        <v>982</v>
      </c>
    </row>
    <row r="61" spans="1:5" ht="42" x14ac:dyDescent="0.3">
      <c r="B61" s="19">
        <v>39</v>
      </c>
      <c r="C61" s="20" t="s">
        <v>144</v>
      </c>
      <c r="D61" s="27">
        <v>0</v>
      </c>
      <c r="E61" s="735" t="s">
        <v>983</v>
      </c>
    </row>
    <row r="62" spans="1:5" ht="42" x14ac:dyDescent="0.3">
      <c r="B62" s="19">
        <v>40</v>
      </c>
      <c r="C62" s="20" t="s">
        <v>145</v>
      </c>
      <c r="D62" s="27">
        <v>0</v>
      </c>
      <c r="E62" s="735" t="s">
        <v>984</v>
      </c>
    </row>
    <row r="63" spans="1:5" x14ac:dyDescent="0.3">
      <c r="B63" s="19">
        <v>41</v>
      </c>
      <c r="D63" s="27">
        <v>0</v>
      </c>
      <c r="E63" s="735">
        <v>0</v>
      </c>
    </row>
    <row r="64" spans="1:5" ht="28" x14ac:dyDescent="0.3">
      <c r="B64" s="19">
        <v>42</v>
      </c>
      <c r="C64" s="20" t="s">
        <v>146</v>
      </c>
      <c r="D64" s="27">
        <v>0</v>
      </c>
      <c r="E64" s="735" t="s">
        <v>985</v>
      </c>
    </row>
    <row r="65" spans="1:5" x14ac:dyDescent="0.3">
      <c r="B65" s="19" t="s">
        <v>147</v>
      </c>
      <c r="C65" s="20" t="s">
        <v>148</v>
      </c>
      <c r="D65" s="27">
        <v>0</v>
      </c>
      <c r="E65" s="735" t="s">
        <v>955</v>
      </c>
    </row>
    <row r="66" spans="1:5" x14ac:dyDescent="0.3">
      <c r="A66" s="21"/>
      <c r="B66" s="22">
        <v>43</v>
      </c>
      <c r="C66" s="20" t="s">
        <v>149</v>
      </c>
      <c r="D66" s="27">
        <v>0</v>
      </c>
      <c r="E66" s="738">
        <v>0</v>
      </c>
    </row>
    <row r="67" spans="1:5" x14ac:dyDescent="0.3">
      <c r="A67" s="21"/>
      <c r="B67" s="22">
        <v>44</v>
      </c>
      <c r="C67" s="23" t="s">
        <v>150</v>
      </c>
      <c r="D67" s="27">
        <v>0</v>
      </c>
      <c r="E67" s="738">
        <v>0</v>
      </c>
    </row>
    <row r="68" spans="1:5" ht="14.5" thickBot="1" x14ac:dyDescent="0.35">
      <c r="A68" s="21"/>
      <c r="B68" s="22">
        <v>45</v>
      </c>
      <c r="C68" s="23" t="s">
        <v>151</v>
      </c>
      <c r="D68" s="881">
        <v>19715.243448519999</v>
      </c>
      <c r="E68" s="737">
        <v>0</v>
      </c>
    </row>
    <row r="69" spans="1:5" ht="14.5" thickBot="1" x14ac:dyDescent="0.35">
      <c r="B69" s="905" t="s">
        <v>152</v>
      </c>
      <c r="C69" s="906"/>
      <c r="D69" s="906"/>
      <c r="E69" s="907"/>
    </row>
    <row r="70" spans="1:5" x14ac:dyDescent="0.3">
      <c r="B70" s="19">
        <v>46</v>
      </c>
      <c r="C70" s="20" t="s">
        <v>86</v>
      </c>
      <c r="D70" s="28">
        <v>0</v>
      </c>
      <c r="E70" s="739" t="s">
        <v>986</v>
      </c>
    </row>
    <row r="71" spans="1:5" ht="28" x14ac:dyDescent="0.3">
      <c r="B71" s="19">
        <v>47</v>
      </c>
      <c r="C71" s="20" t="s">
        <v>153</v>
      </c>
      <c r="D71" s="28">
        <v>0</v>
      </c>
      <c r="E71" s="739" t="s">
        <v>987</v>
      </c>
    </row>
    <row r="72" spans="1:5" ht="28" x14ac:dyDescent="0.3">
      <c r="B72" s="19" t="s">
        <v>154</v>
      </c>
      <c r="C72" s="20" t="s">
        <v>155</v>
      </c>
      <c r="D72" s="28">
        <v>0</v>
      </c>
      <c r="E72" s="739" t="s">
        <v>955</v>
      </c>
    </row>
    <row r="73" spans="1:5" ht="28" x14ac:dyDescent="0.3">
      <c r="B73" s="19" t="s">
        <v>156</v>
      </c>
      <c r="C73" s="20" t="s">
        <v>157</v>
      </c>
      <c r="D73" s="28">
        <v>0</v>
      </c>
      <c r="E73" s="740" t="s">
        <v>955</v>
      </c>
    </row>
    <row r="74" spans="1:5" ht="42" x14ac:dyDescent="0.3">
      <c r="B74" s="19">
        <v>48</v>
      </c>
      <c r="C74" s="20" t="s">
        <v>158</v>
      </c>
      <c r="D74" s="28">
        <v>0</v>
      </c>
      <c r="E74" s="739" t="s">
        <v>988</v>
      </c>
    </row>
    <row r="75" spans="1:5" x14ac:dyDescent="0.3">
      <c r="B75" s="19">
        <v>49</v>
      </c>
      <c r="C75" s="20" t="s">
        <v>139</v>
      </c>
      <c r="D75" s="28">
        <v>0</v>
      </c>
      <c r="E75" s="739" t="s">
        <v>987</v>
      </c>
    </row>
    <row r="76" spans="1:5" x14ac:dyDescent="0.3">
      <c r="B76" s="19">
        <v>50</v>
      </c>
      <c r="C76" s="20" t="s">
        <v>159</v>
      </c>
      <c r="D76" s="28">
        <v>0</v>
      </c>
      <c r="E76" s="735" t="s">
        <v>989</v>
      </c>
    </row>
    <row r="77" spans="1:5" ht="14.5" thickBot="1" x14ac:dyDescent="0.35">
      <c r="A77" s="21"/>
      <c r="B77" s="22">
        <v>51</v>
      </c>
      <c r="C77" s="23" t="s">
        <v>160</v>
      </c>
      <c r="D77" s="28">
        <v>0</v>
      </c>
      <c r="E77" s="737">
        <v>0</v>
      </c>
    </row>
    <row r="78" spans="1:5" ht="14.5" thickBot="1" x14ac:dyDescent="0.35">
      <c r="B78" s="905" t="s">
        <v>161</v>
      </c>
      <c r="C78" s="906"/>
      <c r="D78" s="906"/>
      <c r="E78" s="907"/>
    </row>
    <row r="79" spans="1:5" ht="35.25" customHeight="1" x14ac:dyDescent="0.3">
      <c r="B79" s="19">
        <v>52</v>
      </c>
      <c r="C79" s="20" t="s">
        <v>162</v>
      </c>
      <c r="D79" s="28">
        <v>0</v>
      </c>
      <c r="E79" s="739" t="s">
        <v>990</v>
      </c>
    </row>
    <row r="80" spans="1:5" ht="44.25" customHeight="1" x14ac:dyDescent="0.3">
      <c r="B80" s="19">
        <v>53</v>
      </c>
      <c r="C80" s="20" t="s">
        <v>163</v>
      </c>
      <c r="D80" s="28">
        <v>0</v>
      </c>
      <c r="E80" s="739" t="s">
        <v>991</v>
      </c>
    </row>
    <row r="81" spans="1:7" ht="40.5" customHeight="1" x14ac:dyDescent="0.3">
      <c r="B81" s="19">
        <v>54</v>
      </c>
      <c r="C81" s="20" t="s">
        <v>164</v>
      </c>
      <c r="D81" s="28">
        <v>0</v>
      </c>
      <c r="E81" s="739" t="s">
        <v>992</v>
      </c>
    </row>
    <row r="82" spans="1:7" ht="15" customHeight="1" x14ac:dyDescent="0.3">
      <c r="B82" s="19" t="s">
        <v>165</v>
      </c>
      <c r="C82" s="20"/>
      <c r="D82" s="28">
        <v>0</v>
      </c>
      <c r="E82" s="739">
        <v>0</v>
      </c>
    </row>
    <row r="83" spans="1:7" ht="42" x14ac:dyDescent="0.3">
      <c r="B83" s="19">
        <v>55</v>
      </c>
      <c r="C83" s="20" t="s">
        <v>166</v>
      </c>
      <c r="D83" s="28">
        <v>0</v>
      </c>
      <c r="E83" s="740" t="s">
        <v>993</v>
      </c>
    </row>
    <row r="84" spans="1:7" x14ac:dyDescent="0.3">
      <c r="B84" s="19">
        <v>56</v>
      </c>
      <c r="C84" s="20"/>
      <c r="D84" s="28">
        <v>0</v>
      </c>
      <c r="E84" s="740">
        <v>0</v>
      </c>
    </row>
    <row r="85" spans="1:7" ht="28" x14ac:dyDescent="0.3">
      <c r="B85" s="19" t="s">
        <v>167</v>
      </c>
      <c r="C85" s="20" t="s">
        <v>168</v>
      </c>
      <c r="D85" s="28">
        <v>0</v>
      </c>
      <c r="E85" s="740" t="s">
        <v>955</v>
      </c>
    </row>
    <row r="86" spans="1:7" x14ac:dyDescent="0.3">
      <c r="B86" s="19" t="s">
        <v>169</v>
      </c>
      <c r="C86" s="20" t="s">
        <v>170</v>
      </c>
      <c r="D86" s="28">
        <v>0</v>
      </c>
      <c r="E86" s="740" t="s">
        <v>955</v>
      </c>
    </row>
    <row r="87" spans="1:7" x14ac:dyDescent="0.3">
      <c r="A87" s="21"/>
      <c r="B87" s="22">
        <v>57</v>
      </c>
      <c r="C87" s="23" t="s">
        <v>171</v>
      </c>
      <c r="D87" s="28">
        <v>0</v>
      </c>
      <c r="E87" s="741">
        <v>0</v>
      </c>
    </row>
    <row r="88" spans="1:7" x14ac:dyDescent="0.3">
      <c r="A88" s="21"/>
      <c r="B88" s="22">
        <v>58</v>
      </c>
      <c r="C88" s="23" t="s">
        <v>172</v>
      </c>
      <c r="D88" s="28">
        <v>0</v>
      </c>
      <c r="E88" s="741">
        <v>0</v>
      </c>
    </row>
    <row r="89" spans="1:7" x14ac:dyDescent="0.3">
      <c r="A89" s="21"/>
      <c r="B89" s="22">
        <v>59</v>
      </c>
      <c r="C89" s="23" t="s">
        <v>173</v>
      </c>
      <c r="D89" s="24">
        <v>19715.243448519999</v>
      </c>
      <c r="E89" s="741">
        <v>0</v>
      </c>
    </row>
    <row r="90" spans="1:7" s="21" customFormat="1" ht="14.5" thickBot="1" x14ac:dyDescent="0.35">
      <c r="B90" s="22">
        <v>60</v>
      </c>
      <c r="C90" s="23" t="s">
        <v>174</v>
      </c>
      <c r="D90" s="24">
        <v>13857.888721610001</v>
      </c>
      <c r="E90" s="742">
        <v>0</v>
      </c>
      <c r="G90" s="29"/>
    </row>
    <row r="91" spans="1:7" ht="14.5" thickBot="1" x14ac:dyDescent="0.35">
      <c r="B91" s="905" t="s">
        <v>175</v>
      </c>
      <c r="C91" s="906"/>
      <c r="D91" s="906"/>
      <c r="E91" s="907"/>
    </row>
    <row r="92" spans="1:7" ht="28" x14ac:dyDescent="0.3">
      <c r="A92" s="21"/>
      <c r="B92" s="22">
        <v>61</v>
      </c>
      <c r="C92" s="23" t="s">
        <v>176</v>
      </c>
      <c r="D92" s="749">
        <v>1.4226730000000001</v>
      </c>
      <c r="E92" s="743" t="s">
        <v>994</v>
      </c>
    </row>
    <row r="93" spans="1:7" ht="28" x14ac:dyDescent="0.3">
      <c r="A93" s="21"/>
      <c r="B93" s="22">
        <v>62</v>
      </c>
      <c r="C93" s="23" t="s">
        <v>177</v>
      </c>
      <c r="D93" s="749">
        <v>1.4226730000000001</v>
      </c>
      <c r="E93" s="743" t="s">
        <v>995</v>
      </c>
    </row>
    <row r="94" spans="1:7" x14ac:dyDescent="0.3">
      <c r="A94" s="21"/>
      <c r="B94" s="22">
        <v>63</v>
      </c>
      <c r="C94" s="23" t="s">
        <v>178</v>
      </c>
      <c r="D94" s="749">
        <v>1.4226730000000001</v>
      </c>
      <c r="E94" s="743" t="s">
        <v>996</v>
      </c>
    </row>
    <row r="95" spans="1:7" x14ac:dyDescent="0.3">
      <c r="B95" s="19">
        <v>64</v>
      </c>
      <c r="C95" s="20" t="s">
        <v>179</v>
      </c>
      <c r="D95" s="749">
        <v>7.5486999999999999E-2</v>
      </c>
      <c r="E95" s="744" t="s">
        <v>997</v>
      </c>
    </row>
    <row r="96" spans="1:7" x14ac:dyDescent="0.3">
      <c r="B96" s="19">
        <v>65</v>
      </c>
      <c r="C96" s="30" t="s">
        <v>180</v>
      </c>
      <c r="D96" s="749">
        <v>1.7572555923269992E-2</v>
      </c>
      <c r="E96" s="745"/>
    </row>
    <row r="97" spans="2:5" x14ac:dyDescent="0.3">
      <c r="B97" s="19">
        <v>66</v>
      </c>
      <c r="C97" s="30" t="s">
        <v>181</v>
      </c>
      <c r="D97" s="749">
        <v>5.4865488327551417E-3</v>
      </c>
      <c r="E97" s="744"/>
    </row>
    <row r="98" spans="2:5" x14ac:dyDescent="0.3">
      <c r="B98" s="19">
        <v>67</v>
      </c>
      <c r="C98" s="30" t="s">
        <v>182</v>
      </c>
      <c r="D98" s="749">
        <v>0</v>
      </c>
      <c r="E98" s="746"/>
    </row>
    <row r="99" spans="2:5" ht="28" x14ac:dyDescent="0.3">
      <c r="B99" s="19" t="s">
        <v>183</v>
      </c>
      <c r="C99" s="30" t="s">
        <v>184</v>
      </c>
      <c r="D99" s="749">
        <v>0</v>
      </c>
      <c r="E99" s="745" t="s">
        <v>955</v>
      </c>
    </row>
    <row r="100" spans="2:5" x14ac:dyDescent="0.3">
      <c r="B100" s="19" t="s">
        <v>185</v>
      </c>
      <c r="C100" s="30" t="s">
        <v>186</v>
      </c>
      <c r="D100" s="749">
        <v>0</v>
      </c>
      <c r="E100" s="747" t="s">
        <v>955</v>
      </c>
    </row>
    <row r="101" spans="2:5" ht="28" x14ac:dyDescent="0.3">
      <c r="B101" s="19">
        <v>68</v>
      </c>
      <c r="C101" s="20" t="s">
        <v>187</v>
      </c>
      <c r="D101" s="749">
        <v>1.3426729514557898</v>
      </c>
      <c r="E101" s="746" t="s">
        <v>998</v>
      </c>
    </row>
    <row r="102" spans="2:5" x14ac:dyDescent="0.3">
      <c r="B102" s="19">
        <v>69</v>
      </c>
      <c r="C102" s="20"/>
      <c r="D102" s="750"/>
      <c r="E102" s="746"/>
    </row>
    <row r="103" spans="2:5" x14ac:dyDescent="0.3">
      <c r="B103" s="19">
        <v>70</v>
      </c>
      <c r="C103" s="20"/>
      <c r="D103" s="750"/>
      <c r="E103" s="746"/>
    </row>
    <row r="104" spans="2:5" ht="14.5" thickBot="1" x14ac:dyDescent="0.35">
      <c r="B104" s="19">
        <v>71</v>
      </c>
      <c r="C104" s="20"/>
      <c r="D104" s="750"/>
      <c r="E104" s="746"/>
    </row>
    <row r="105" spans="2:5" ht="14.5" thickBot="1" x14ac:dyDescent="0.35">
      <c r="B105" s="912" t="s">
        <v>188</v>
      </c>
      <c r="C105" s="913"/>
      <c r="D105" s="913"/>
      <c r="E105" s="907"/>
    </row>
    <row r="106" spans="2:5" ht="70" x14ac:dyDescent="0.3">
      <c r="B106" s="19">
        <v>72</v>
      </c>
      <c r="C106" s="20" t="s">
        <v>189</v>
      </c>
      <c r="D106" s="28">
        <v>0</v>
      </c>
      <c r="E106" s="739" t="s">
        <v>999</v>
      </c>
    </row>
    <row r="107" spans="2:5" ht="42" x14ac:dyDescent="0.3">
      <c r="B107" s="19">
        <v>73</v>
      </c>
      <c r="C107" s="20" t="s">
        <v>190</v>
      </c>
      <c r="D107" s="28">
        <v>0</v>
      </c>
      <c r="E107" s="739" t="s">
        <v>1000</v>
      </c>
    </row>
    <row r="108" spans="2:5" x14ac:dyDescent="0.3">
      <c r="B108" s="19">
        <v>74</v>
      </c>
      <c r="C108" s="20"/>
      <c r="D108" s="28">
        <v>0</v>
      </c>
      <c r="E108" s="739">
        <v>0</v>
      </c>
    </row>
    <row r="109" spans="2:5" ht="28.5" thickBot="1" x14ac:dyDescent="0.35">
      <c r="B109" s="19">
        <v>75</v>
      </c>
      <c r="C109" s="20" t="s">
        <v>191</v>
      </c>
      <c r="D109" s="28">
        <v>0</v>
      </c>
      <c r="E109" s="748" t="s">
        <v>1001</v>
      </c>
    </row>
    <row r="110" spans="2:5" ht="14.5" thickBot="1" x14ac:dyDescent="0.35">
      <c r="B110" s="905" t="s">
        <v>192</v>
      </c>
      <c r="C110" s="906"/>
      <c r="D110" s="906"/>
      <c r="E110" s="907"/>
    </row>
    <row r="111" spans="2:5" ht="28" x14ac:dyDescent="0.3">
      <c r="B111" s="19">
        <v>76</v>
      </c>
      <c r="C111" s="20" t="s">
        <v>193</v>
      </c>
      <c r="D111" s="751">
        <v>0</v>
      </c>
      <c r="E111" s="739" t="s">
        <v>1002</v>
      </c>
    </row>
    <row r="112" spans="2:5" x14ac:dyDescent="0.3">
      <c r="B112" s="19">
        <v>77</v>
      </c>
      <c r="C112" s="20" t="s">
        <v>194</v>
      </c>
      <c r="D112" s="882">
        <v>88.315606044250003</v>
      </c>
      <c r="E112" s="739" t="s">
        <v>1002</v>
      </c>
    </row>
    <row r="113" spans="2:5" x14ac:dyDescent="0.3">
      <c r="B113" s="914">
        <v>78</v>
      </c>
      <c r="C113" s="917" t="s">
        <v>195</v>
      </c>
      <c r="D113" s="923">
        <v>0</v>
      </c>
      <c r="E113" s="920" t="s">
        <v>1002</v>
      </c>
    </row>
    <row r="114" spans="2:5" x14ac:dyDescent="0.3">
      <c r="B114" s="915"/>
      <c r="C114" s="918"/>
      <c r="D114" s="924"/>
      <c r="E114" s="921" t="s">
        <v>955</v>
      </c>
    </row>
    <row r="115" spans="2:5" x14ac:dyDescent="0.3">
      <c r="B115" s="915"/>
      <c r="C115" s="918"/>
      <c r="D115" s="924"/>
      <c r="E115" s="921" t="s">
        <v>955</v>
      </c>
    </row>
    <row r="116" spans="2:5" x14ac:dyDescent="0.3">
      <c r="B116" s="916"/>
      <c r="C116" s="919"/>
      <c r="D116" s="925"/>
      <c r="E116" s="922" t="s">
        <v>955</v>
      </c>
    </row>
    <row r="117" spans="2:5" ht="28.5" thickBot="1" x14ac:dyDescent="0.35">
      <c r="B117" s="19">
        <v>79</v>
      </c>
      <c r="C117" s="20" t="s">
        <v>196</v>
      </c>
      <c r="D117" s="751">
        <v>0</v>
      </c>
      <c r="E117" s="748" t="s">
        <v>1002</v>
      </c>
    </row>
    <row r="118" spans="2:5" ht="14.5" thickBot="1" x14ac:dyDescent="0.35">
      <c r="B118" s="905" t="s">
        <v>197</v>
      </c>
      <c r="C118" s="906"/>
      <c r="D118" s="906"/>
      <c r="E118" s="907"/>
    </row>
    <row r="119" spans="2:5" ht="28" x14ac:dyDescent="0.3">
      <c r="B119" s="19">
        <v>80</v>
      </c>
      <c r="C119" s="31" t="s">
        <v>198</v>
      </c>
      <c r="D119" s="28"/>
      <c r="E119" s="739" t="s">
        <v>1003</v>
      </c>
    </row>
    <row r="120" spans="2:5" ht="28" x14ac:dyDescent="0.3">
      <c r="B120" s="19">
        <v>81</v>
      </c>
      <c r="C120" s="20" t="s">
        <v>199</v>
      </c>
      <c r="D120" s="28"/>
      <c r="E120" s="739" t="s">
        <v>1003</v>
      </c>
    </row>
    <row r="121" spans="2:5" ht="28" x14ac:dyDescent="0.3">
      <c r="B121" s="19">
        <v>82</v>
      </c>
      <c r="C121" s="31" t="s">
        <v>200</v>
      </c>
      <c r="D121" s="28"/>
      <c r="E121" s="739" t="s">
        <v>1004</v>
      </c>
    </row>
    <row r="122" spans="2:5" ht="28" x14ac:dyDescent="0.3">
      <c r="B122" s="19">
        <v>83</v>
      </c>
      <c r="C122" s="20" t="s">
        <v>201</v>
      </c>
      <c r="D122" s="28"/>
      <c r="E122" s="739" t="s">
        <v>1004</v>
      </c>
    </row>
    <row r="123" spans="2:5" ht="28" x14ac:dyDescent="0.3">
      <c r="B123" s="19">
        <v>84</v>
      </c>
      <c r="C123" s="31" t="s">
        <v>202</v>
      </c>
      <c r="D123" s="28"/>
      <c r="E123" s="739" t="s">
        <v>1005</v>
      </c>
    </row>
    <row r="124" spans="2:5" ht="28.5" thickBot="1" x14ac:dyDescent="0.35">
      <c r="B124" s="32">
        <v>85</v>
      </c>
      <c r="C124" s="33" t="s">
        <v>203</v>
      </c>
      <c r="D124" s="34"/>
      <c r="E124" s="748" t="s">
        <v>1005</v>
      </c>
    </row>
    <row r="125" spans="2:5" x14ac:dyDescent="0.3">
      <c r="B125" s="6"/>
    </row>
    <row r="126" spans="2:5" x14ac:dyDescent="0.3">
      <c r="B126" s="35"/>
    </row>
    <row r="127" spans="2:5" ht="60" customHeight="1" x14ac:dyDescent="0.3">
      <c r="B127" s="911"/>
      <c r="C127" s="911"/>
      <c r="D127" s="911"/>
      <c r="E127" s="911"/>
    </row>
  </sheetData>
  <mergeCells count="16">
    <mergeCell ref="B118:E118"/>
    <mergeCell ref="B127:E127"/>
    <mergeCell ref="B78:E78"/>
    <mergeCell ref="B91:E91"/>
    <mergeCell ref="B105:E105"/>
    <mergeCell ref="B110:E110"/>
    <mergeCell ref="B113:B116"/>
    <mergeCell ref="C113:C116"/>
    <mergeCell ref="E113:E116"/>
    <mergeCell ref="D113:D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23" orientation="portrait" r:id="rId1"/>
  <rowBreaks count="1" manualBreakCount="1">
    <brk id="77"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468B8-5341-48A1-A706-47F13E34614D}">
  <sheetPr>
    <tabColor theme="5" tint="-0.499984740745262"/>
    <pageSetUpPr fitToPage="1"/>
  </sheetPr>
  <dimension ref="A1:R51"/>
  <sheetViews>
    <sheetView showGridLines="0" topLeftCell="C37" workbookViewId="0">
      <selection activeCell="D12" sqref="B12:F51"/>
    </sheetView>
  </sheetViews>
  <sheetFormatPr defaultColWidth="9" defaultRowHeight="12.5" x14ac:dyDescent="0.25"/>
  <cols>
    <col min="1" max="2" width="9" style="686"/>
    <col min="3" max="3" width="114.453125" style="686" bestFit="1" customWidth="1"/>
    <col min="4" max="5" width="21.453125" style="686" customWidth="1"/>
    <col min="6" max="6" width="10.54296875" style="686" customWidth="1"/>
    <col min="7" max="7" width="9" style="686"/>
    <col min="8" max="8" width="20.26953125" style="686" bestFit="1" customWidth="1"/>
    <col min="9" max="16384" width="9" style="686"/>
  </cols>
  <sheetData>
    <row r="1" spans="1:18" ht="16" thickBot="1" x14ac:dyDescent="0.4">
      <c r="A1" s="3"/>
      <c r="C1" s="687"/>
    </row>
    <row r="2" spans="1:18" s="688" customFormat="1" ht="41.25" customHeight="1" thickBot="1" x14ac:dyDescent="0.3">
      <c r="A2" s="686"/>
      <c r="B2" s="932" t="s">
        <v>926</v>
      </c>
      <c r="C2" s="933"/>
      <c r="D2" s="933"/>
      <c r="E2" s="934"/>
    </row>
    <row r="3" spans="1:18" s="689" customFormat="1" ht="15.75" customHeight="1" thickBot="1" x14ac:dyDescent="0.35">
      <c r="A3" s="686"/>
      <c r="B3" s="935" t="s">
        <v>927</v>
      </c>
      <c r="C3" s="936"/>
      <c r="D3" s="936"/>
      <c r="E3" s="937"/>
    </row>
    <row r="4" spans="1:18" s="689" customFormat="1" ht="15.75" customHeight="1" thickBot="1" x14ac:dyDescent="0.35">
      <c r="A4" s="686"/>
      <c r="B4" s="938" t="s">
        <v>928</v>
      </c>
      <c r="C4" s="939"/>
      <c r="D4" s="939"/>
      <c r="E4" s="940"/>
    </row>
    <row r="5" spans="1:18" s="689" customFormat="1" ht="30.65" customHeight="1" x14ac:dyDescent="0.3">
      <c r="A5" s="686"/>
      <c r="B5" s="941"/>
      <c r="C5" s="941"/>
      <c r="D5" s="941"/>
      <c r="E5" s="941"/>
    </row>
    <row r="6" spans="1:18" ht="15" customHeight="1" x14ac:dyDescent="0.25">
      <c r="B6" s="942"/>
      <c r="C6" s="942"/>
      <c r="D6" s="942"/>
      <c r="E6" s="942"/>
      <c r="F6" s="690"/>
      <c r="G6" s="690"/>
      <c r="H6" s="690"/>
      <c r="I6" s="690"/>
      <c r="J6" s="690"/>
      <c r="K6" s="690"/>
      <c r="L6" s="690"/>
      <c r="M6" s="690"/>
      <c r="N6" s="690"/>
      <c r="O6" s="690"/>
      <c r="P6" s="690"/>
      <c r="Q6" s="690"/>
      <c r="R6" s="690"/>
    </row>
    <row r="7" spans="1:18" ht="14.5" x14ac:dyDescent="0.25">
      <c r="B7" s="942"/>
      <c r="C7" s="942"/>
      <c r="D7" s="942"/>
      <c r="E7" s="942"/>
      <c r="F7" s="690"/>
      <c r="G7" s="690"/>
      <c r="H7" s="690"/>
      <c r="I7" s="690"/>
      <c r="J7" s="690"/>
      <c r="K7" s="690"/>
      <c r="L7" s="690"/>
      <c r="M7" s="690"/>
      <c r="N7" s="690"/>
      <c r="O7" s="690"/>
      <c r="P7" s="690"/>
      <c r="Q7" s="690"/>
      <c r="R7" s="690"/>
    </row>
    <row r="8" spans="1:18" ht="14" x14ac:dyDescent="0.3">
      <c r="B8" s="691"/>
      <c r="C8" s="691"/>
      <c r="D8" s="692" t="s">
        <v>205</v>
      </c>
      <c r="E8" s="692" t="s">
        <v>206</v>
      </c>
      <c r="F8" s="692" t="s">
        <v>207</v>
      </c>
    </row>
    <row r="9" spans="1:18" ht="42" x14ac:dyDescent="0.3">
      <c r="B9" s="691"/>
      <c r="C9" s="693"/>
      <c r="D9" s="694" t="s">
        <v>950</v>
      </c>
      <c r="E9" s="694" t="s">
        <v>1123</v>
      </c>
      <c r="F9" s="694" t="s">
        <v>951</v>
      </c>
    </row>
    <row r="10" spans="1:18" ht="14" x14ac:dyDescent="0.3">
      <c r="B10" s="691"/>
      <c r="C10" s="693"/>
      <c r="D10" s="695">
        <f>Index!$C$2</f>
        <v>45657</v>
      </c>
      <c r="E10" s="695">
        <f>EOMONTH(D10,-3)</f>
        <v>45565</v>
      </c>
      <c r="F10" s="694"/>
    </row>
    <row r="11" spans="1:18" ht="14.25" customHeight="1" x14ac:dyDescent="0.25">
      <c r="B11" s="926" t="s">
        <v>952</v>
      </c>
      <c r="C11" s="927"/>
      <c r="D11" s="927"/>
      <c r="E11" s="927"/>
      <c r="F11" s="928"/>
    </row>
    <row r="12" spans="1:18" ht="14" x14ac:dyDescent="0.25">
      <c r="B12" s="696">
        <v>1</v>
      </c>
      <c r="C12" s="697" t="s">
        <v>899</v>
      </c>
      <c r="D12" s="698">
        <v>8153</v>
      </c>
      <c r="E12" s="698">
        <v>8153.0880390000002</v>
      </c>
      <c r="F12" s="692"/>
      <c r="G12" s="699"/>
    </row>
    <row r="13" spans="1:18" ht="14" x14ac:dyDescent="0.25">
      <c r="B13" s="696">
        <f>B12+1</f>
        <v>2</v>
      </c>
      <c r="C13" s="697" t="s">
        <v>900</v>
      </c>
      <c r="D13" s="698" t="s">
        <v>955</v>
      </c>
      <c r="E13" s="698">
        <v>0</v>
      </c>
      <c r="F13" s="692"/>
      <c r="G13" s="699"/>
    </row>
    <row r="14" spans="1:18" ht="14" x14ac:dyDescent="0.25">
      <c r="B14" s="696">
        <f t="shared" ref="B14:B27" si="0">B13+1</f>
        <v>3</v>
      </c>
      <c r="C14" s="697" t="s">
        <v>901</v>
      </c>
      <c r="D14" s="698" t="s">
        <v>955</v>
      </c>
      <c r="E14" s="698">
        <v>0</v>
      </c>
      <c r="F14" s="692"/>
      <c r="G14" s="699"/>
    </row>
    <row r="15" spans="1:18" ht="14" x14ac:dyDescent="0.25">
      <c r="B15" s="696">
        <f t="shared" si="0"/>
        <v>4</v>
      </c>
      <c r="C15" s="697" t="s">
        <v>902</v>
      </c>
      <c r="D15" s="698">
        <v>4059</v>
      </c>
      <c r="E15" s="698">
        <v>4059.3343289999998</v>
      </c>
      <c r="F15" s="692"/>
      <c r="G15" s="699"/>
    </row>
    <row r="16" spans="1:18" ht="14" x14ac:dyDescent="0.25">
      <c r="B16" s="696">
        <f t="shared" si="0"/>
        <v>5</v>
      </c>
      <c r="C16" s="697" t="s">
        <v>903</v>
      </c>
      <c r="D16" s="698">
        <v>349933</v>
      </c>
      <c r="E16" s="698">
        <v>350612.43190199998</v>
      </c>
      <c r="F16" s="692"/>
      <c r="G16" s="699"/>
    </row>
    <row r="17" spans="2:7" s="702" customFormat="1" ht="14.5" x14ac:dyDescent="0.35">
      <c r="B17" s="696">
        <f t="shared" si="0"/>
        <v>6</v>
      </c>
      <c r="C17" s="700" t="s">
        <v>904</v>
      </c>
      <c r="D17" s="698">
        <v>1759</v>
      </c>
      <c r="E17" s="698">
        <v>0</v>
      </c>
      <c r="F17" s="701"/>
      <c r="G17" s="699"/>
    </row>
    <row r="18" spans="2:7" s="702" customFormat="1" ht="14.5" x14ac:dyDescent="0.35">
      <c r="B18" s="696">
        <f t="shared" si="0"/>
        <v>7</v>
      </c>
      <c r="C18" s="700" t="s">
        <v>905</v>
      </c>
      <c r="D18" s="698">
        <v>48565</v>
      </c>
      <c r="E18" s="698">
        <v>48565.48504</v>
      </c>
      <c r="F18" s="701"/>
    </row>
    <row r="19" spans="2:7" s="702" customFormat="1" ht="14.5" x14ac:dyDescent="0.35">
      <c r="B19" s="696">
        <f t="shared" si="0"/>
        <v>8</v>
      </c>
      <c r="C19" s="700" t="s">
        <v>906</v>
      </c>
      <c r="D19" s="698">
        <v>0</v>
      </c>
      <c r="E19" s="698">
        <v>0</v>
      </c>
      <c r="F19" s="701"/>
    </row>
    <row r="20" spans="2:7" s="702" customFormat="1" ht="14.5" x14ac:dyDescent="0.35">
      <c r="B20" s="696">
        <f t="shared" si="0"/>
        <v>9</v>
      </c>
      <c r="C20" s="700" t="s">
        <v>907</v>
      </c>
      <c r="D20" s="698" t="s">
        <v>955</v>
      </c>
      <c r="E20" s="698" t="s">
        <v>1013</v>
      </c>
      <c r="F20" s="701"/>
      <c r="G20" s="699"/>
    </row>
    <row r="21" spans="2:7" ht="14" x14ac:dyDescent="0.25">
      <c r="B21" s="696">
        <f t="shared" si="0"/>
        <v>10</v>
      </c>
      <c r="C21" s="697" t="s">
        <v>908</v>
      </c>
      <c r="D21" s="698">
        <v>0</v>
      </c>
      <c r="E21" s="698">
        <v>0</v>
      </c>
      <c r="F21" s="692"/>
      <c r="G21" s="699"/>
    </row>
    <row r="22" spans="2:7" ht="14" x14ac:dyDescent="0.25">
      <c r="B22" s="696">
        <f t="shared" si="0"/>
        <v>11</v>
      </c>
      <c r="C22" s="697" t="s">
        <v>909</v>
      </c>
      <c r="D22" s="698">
        <v>3</v>
      </c>
      <c r="E22" s="698">
        <v>2.3917570000000001</v>
      </c>
      <c r="F22" s="692"/>
      <c r="G22" s="699"/>
    </row>
    <row r="23" spans="2:7" ht="14" x14ac:dyDescent="0.25">
      <c r="B23" s="696">
        <f t="shared" si="0"/>
        <v>12</v>
      </c>
      <c r="C23" s="697" t="s">
        <v>910</v>
      </c>
      <c r="D23" s="698">
        <v>1</v>
      </c>
      <c r="E23" s="698">
        <v>0.45169100000000001</v>
      </c>
      <c r="F23" s="692"/>
      <c r="G23" s="699"/>
    </row>
    <row r="24" spans="2:7" ht="14" x14ac:dyDescent="0.25">
      <c r="B24" s="696">
        <f t="shared" si="0"/>
        <v>13</v>
      </c>
      <c r="C24" s="697" t="s">
        <v>911</v>
      </c>
      <c r="D24" s="698">
        <v>0</v>
      </c>
      <c r="E24" s="698">
        <v>0</v>
      </c>
      <c r="F24" s="692"/>
      <c r="G24" s="699"/>
    </row>
    <row r="25" spans="2:7" ht="14" x14ac:dyDescent="0.25">
      <c r="B25" s="696">
        <f t="shared" si="0"/>
        <v>14</v>
      </c>
      <c r="C25" s="703" t="s">
        <v>303</v>
      </c>
      <c r="D25" s="698">
        <v>418</v>
      </c>
      <c r="E25" s="698">
        <v>417.79287900000003</v>
      </c>
      <c r="F25" s="692"/>
      <c r="G25" s="699"/>
    </row>
    <row r="26" spans="2:7" ht="14" x14ac:dyDescent="0.25">
      <c r="B26" s="696">
        <f t="shared" si="0"/>
        <v>15</v>
      </c>
      <c r="C26" s="703" t="s">
        <v>912</v>
      </c>
      <c r="D26" s="698" t="s">
        <v>955</v>
      </c>
      <c r="E26" s="698">
        <v>0</v>
      </c>
      <c r="F26" s="692"/>
      <c r="G26" s="699"/>
    </row>
    <row r="27" spans="2:7" ht="14" x14ac:dyDescent="0.25">
      <c r="B27" s="696">
        <f t="shared" si="0"/>
        <v>16</v>
      </c>
      <c r="C27" s="704" t="s">
        <v>1114</v>
      </c>
      <c r="D27" s="705">
        <v>412891</v>
      </c>
      <c r="E27" s="705">
        <v>411810.97563700005</v>
      </c>
      <c r="F27" s="692"/>
      <c r="G27" s="699"/>
    </row>
    <row r="28" spans="2:7" s="702" customFormat="1" ht="15" customHeight="1" x14ac:dyDescent="0.35">
      <c r="B28" s="926" t="s">
        <v>1124</v>
      </c>
      <c r="C28" s="927"/>
      <c r="D28" s="927"/>
      <c r="E28" s="927"/>
      <c r="F28" s="928"/>
      <c r="G28" s="699"/>
    </row>
    <row r="29" spans="2:7" ht="14" x14ac:dyDescent="0.25">
      <c r="B29" s="696">
        <v>17</v>
      </c>
      <c r="C29" s="706" t="s">
        <v>915</v>
      </c>
      <c r="D29" s="698">
        <v>95385</v>
      </c>
      <c r="E29" s="698">
        <v>72241.266667000004</v>
      </c>
      <c r="F29" s="692"/>
      <c r="G29" s="699"/>
    </row>
    <row r="30" spans="2:7" ht="14" x14ac:dyDescent="0.25">
      <c r="B30" s="696">
        <v>18</v>
      </c>
      <c r="C30" s="706" t="s">
        <v>916</v>
      </c>
      <c r="D30" s="698">
        <v>113</v>
      </c>
      <c r="E30" s="698">
        <v>112.877516</v>
      </c>
      <c r="F30" s="692"/>
      <c r="G30" s="699"/>
    </row>
    <row r="31" spans="2:7" ht="14" x14ac:dyDescent="0.25">
      <c r="B31" s="696">
        <v>19</v>
      </c>
      <c r="C31" s="706" t="s">
        <v>917</v>
      </c>
      <c r="D31" s="698">
        <v>278242</v>
      </c>
      <c r="E31" s="698">
        <v>278241.98659699998</v>
      </c>
      <c r="F31" s="692"/>
      <c r="G31" s="699"/>
    </row>
    <row r="32" spans="2:7" ht="14" x14ac:dyDescent="0.25">
      <c r="B32" s="696">
        <v>20</v>
      </c>
      <c r="C32" s="706" t="s">
        <v>919</v>
      </c>
      <c r="D32" s="707">
        <v>0</v>
      </c>
      <c r="E32" s="707">
        <v>0</v>
      </c>
      <c r="F32" s="701"/>
      <c r="G32" s="699"/>
    </row>
    <row r="33" spans="2:7" ht="14" x14ac:dyDescent="0.25">
      <c r="B33" s="696">
        <v>21</v>
      </c>
      <c r="C33" s="706" t="s">
        <v>918</v>
      </c>
      <c r="D33" s="707">
        <v>0</v>
      </c>
      <c r="E33" s="707">
        <v>0</v>
      </c>
      <c r="F33" s="701"/>
    </row>
    <row r="34" spans="2:7" ht="14.25" customHeight="1" x14ac:dyDescent="0.25">
      <c r="B34" s="696">
        <v>22</v>
      </c>
      <c r="C34" s="706" t="s">
        <v>920</v>
      </c>
      <c r="D34" s="707">
        <v>14851</v>
      </c>
      <c r="E34" s="707">
        <v>14851.348550999999</v>
      </c>
      <c r="F34" s="701"/>
    </row>
    <row r="35" spans="2:7" ht="14" x14ac:dyDescent="0.25">
      <c r="B35" s="696">
        <v>23</v>
      </c>
      <c r="C35" s="706" t="s">
        <v>921</v>
      </c>
      <c r="D35" s="707">
        <v>4</v>
      </c>
      <c r="E35" s="707">
        <v>4.083399</v>
      </c>
      <c r="F35" s="701"/>
      <c r="G35" s="699"/>
    </row>
    <row r="36" spans="2:7" ht="14" x14ac:dyDescent="0.25">
      <c r="B36" s="696">
        <v>24</v>
      </c>
      <c r="C36" s="706" t="s">
        <v>922</v>
      </c>
      <c r="D36" s="707">
        <v>222</v>
      </c>
      <c r="E36" s="707">
        <v>221.995</v>
      </c>
      <c r="F36" s="701"/>
      <c r="G36" s="699"/>
    </row>
    <row r="37" spans="2:7" ht="14" x14ac:dyDescent="0.25">
      <c r="B37" s="696">
        <v>25</v>
      </c>
      <c r="C37" s="706" t="s">
        <v>923</v>
      </c>
      <c r="D37" s="698">
        <v>9</v>
      </c>
      <c r="E37" s="698">
        <v>8.5586669999999998</v>
      </c>
      <c r="F37" s="692"/>
      <c r="G37" s="699"/>
    </row>
    <row r="38" spans="2:7" s="702" customFormat="1" ht="14.5" x14ac:dyDescent="0.35">
      <c r="B38" s="696">
        <v>26</v>
      </c>
      <c r="C38" s="706" t="s">
        <v>924</v>
      </c>
      <c r="D38" s="698">
        <v>110</v>
      </c>
      <c r="E38" s="698">
        <v>331.390174</v>
      </c>
      <c r="F38" s="692"/>
    </row>
    <row r="39" spans="2:7" s="702" customFormat="1" ht="14.5" x14ac:dyDescent="0.35">
      <c r="B39" s="696">
        <v>27</v>
      </c>
      <c r="C39" s="704" t="s">
        <v>1125</v>
      </c>
      <c r="D39" s="705">
        <v>388936</v>
      </c>
      <c r="E39" s="705">
        <v>366013.50657099998</v>
      </c>
      <c r="F39" s="692"/>
    </row>
    <row r="40" spans="2:7" s="702" customFormat="1" ht="14.5" x14ac:dyDescent="0.35">
      <c r="B40" s="929" t="s">
        <v>953</v>
      </c>
      <c r="C40" s="930"/>
      <c r="D40" s="930"/>
      <c r="E40" s="930"/>
      <c r="F40" s="931"/>
      <c r="G40" s="699"/>
    </row>
    <row r="41" spans="2:7" s="702" customFormat="1" ht="14.5" x14ac:dyDescent="0.35">
      <c r="B41" s="696">
        <v>28</v>
      </c>
      <c r="C41" s="706" t="s">
        <v>930</v>
      </c>
      <c r="D41" s="698">
        <v>3000</v>
      </c>
      <c r="E41" s="698">
        <v>3000</v>
      </c>
      <c r="F41" s="692"/>
      <c r="G41" s="699"/>
    </row>
    <row r="42" spans="2:7" s="702" customFormat="1" ht="14.5" x14ac:dyDescent="0.35">
      <c r="B42" s="696">
        <v>29</v>
      </c>
      <c r="C42" s="706" t="s">
        <v>1115</v>
      </c>
      <c r="D42" s="698">
        <v>783</v>
      </c>
      <c r="E42" s="698">
        <v>782.91830600000003</v>
      </c>
      <c r="F42" s="692"/>
      <c r="G42" s="699"/>
    </row>
    <row r="43" spans="2:7" ht="14" x14ac:dyDescent="0.25">
      <c r="B43" s="696">
        <v>30</v>
      </c>
      <c r="C43" s="706" t="s">
        <v>931</v>
      </c>
      <c r="D43" s="698">
        <v>13706</v>
      </c>
      <c r="E43" s="698">
        <v>13705.700483000001</v>
      </c>
      <c r="F43" s="692"/>
      <c r="G43" s="699"/>
    </row>
    <row r="44" spans="2:7" ht="14" x14ac:dyDescent="0.25">
      <c r="B44" s="696">
        <v>31</v>
      </c>
      <c r="C44" s="706" t="s">
        <v>1116</v>
      </c>
      <c r="D44" s="698">
        <v>2289</v>
      </c>
      <c r="E44" s="698">
        <v>2289.3668859999998</v>
      </c>
      <c r="F44" s="692"/>
      <c r="G44" s="699"/>
    </row>
    <row r="45" spans="2:7" ht="14" x14ac:dyDescent="0.25">
      <c r="B45" s="696">
        <v>32</v>
      </c>
      <c r="C45" s="706" t="s">
        <v>1117</v>
      </c>
      <c r="D45" s="698">
        <v>0</v>
      </c>
      <c r="E45" s="698">
        <v>0</v>
      </c>
      <c r="F45" s="692"/>
      <c r="G45" s="699"/>
    </row>
    <row r="46" spans="2:7" ht="14" x14ac:dyDescent="0.25">
      <c r="B46" s="696">
        <v>33</v>
      </c>
      <c r="C46" s="706" t="s">
        <v>1118</v>
      </c>
      <c r="D46" s="698">
        <v>76</v>
      </c>
      <c r="E46" s="698">
        <v>76.452884999999995</v>
      </c>
      <c r="F46" s="692"/>
      <c r="G46" s="699"/>
    </row>
    <row r="47" spans="2:7" ht="14" x14ac:dyDescent="0.25">
      <c r="B47" s="696">
        <v>34</v>
      </c>
      <c r="C47" s="706" t="s">
        <v>1119</v>
      </c>
      <c r="D47" s="698">
        <v>4101</v>
      </c>
      <c r="E47" s="698">
        <v>4100.8968100000002</v>
      </c>
      <c r="F47" s="692"/>
      <c r="G47" s="699"/>
    </row>
    <row r="48" spans="2:7" ht="14" x14ac:dyDescent="0.25">
      <c r="B48" s="696">
        <v>35</v>
      </c>
      <c r="C48" s="704" t="s">
        <v>1120</v>
      </c>
      <c r="D48" s="705">
        <v>23955</v>
      </c>
      <c r="E48" s="705">
        <v>23955.335370000001</v>
      </c>
      <c r="F48" s="692"/>
      <c r="G48" s="699"/>
    </row>
    <row r="49" spans="2:7" ht="14" x14ac:dyDescent="0.25">
      <c r="B49" s="696">
        <v>36</v>
      </c>
      <c r="C49" s="706" t="s">
        <v>1121</v>
      </c>
      <c r="D49" s="698">
        <v>0</v>
      </c>
      <c r="E49" s="698">
        <v>0</v>
      </c>
      <c r="F49" s="692"/>
      <c r="G49" s="699"/>
    </row>
    <row r="50" spans="2:7" ht="14" x14ac:dyDescent="0.25">
      <c r="B50" s="696">
        <v>37</v>
      </c>
      <c r="C50" s="704" t="s">
        <v>1122</v>
      </c>
      <c r="D50" s="705">
        <v>23955</v>
      </c>
      <c r="E50" s="705">
        <v>23955.335370000001</v>
      </c>
      <c r="F50" s="692"/>
      <c r="G50" s="699"/>
    </row>
    <row r="51" spans="2:7" ht="14" x14ac:dyDescent="0.25">
      <c r="B51" s="696">
        <v>38</v>
      </c>
      <c r="C51" s="704" t="s">
        <v>929</v>
      </c>
      <c r="D51" s="705">
        <v>412891</v>
      </c>
      <c r="E51" s="705">
        <v>389968.84194099996</v>
      </c>
      <c r="F51" s="692"/>
    </row>
  </sheetData>
  <mergeCells count="8">
    <mergeCell ref="B11:F11"/>
    <mergeCell ref="B28:F28"/>
    <mergeCell ref="B40:F40"/>
    <mergeCell ref="B2:E2"/>
    <mergeCell ref="B3:E3"/>
    <mergeCell ref="B4:E4"/>
    <mergeCell ref="B5:E5"/>
    <mergeCell ref="B6:E7"/>
  </mergeCells>
  <pageMargins left="0.70866141732283472" right="0.70866141732283472" top="0.74803149606299213" bottom="0.74803149606299213" header="0.31496062992125984" footer="0.31496062992125984"/>
  <pageSetup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3B4-0591-4E3A-8E42-AB1D053BA525}">
  <sheetPr>
    <tabColor theme="5" tint="-0.499984740745262"/>
    <pageSetUpPr fitToPage="1"/>
  </sheetPr>
  <dimension ref="A1:H54"/>
  <sheetViews>
    <sheetView showGridLines="0" workbookViewId="0">
      <selection activeCell="D66" sqref="D66"/>
    </sheetView>
  </sheetViews>
  <sheetFormatPr defaultColWidth="9.1796875" defaultRowHeight="14.5" x14ac:dyDescent="0.35"/>
  <cols>
    <col min="1" max="1" width="9.1796875" style="82"/>
    <col min="2" max="2" width="11.26953125" style="422" customWidth="1"/>
    <col min="3" max="3" width="59.81640625" style="640" customWidth="1"/>
    <col min="4" max="4" width="34.1796875" style="422" customWidth="1"/>
    <col min="5" max="16384" width="9.1796875" style="82"/>
  </cols>
  <sheetData>
    <row r="1" spans="1:8" ht="15" thickBot="1" x14ac:dyDescent="0.4">
      <c r="A1" s="3"/>
    </row>
    <row r="2" spans="1:8" ht="43.5" customHeight="1" thickBot="1" x14ac:dyDescent="0.4">
      <c r="B2" s="884" t="s">
        <v>1049</v>
      </c>
      <c r="C2" s="885"/>
      <c r="D2" s="886"/>
      <c r="E2" s="769"/>
      <c r="F2" s="770"/>
      <c r="G2" s="770"/>
      <c r="H2" s="770"/>
    </row>
    <row r="3" spans="1:8" ht="15" thickBot="1" x14ac:dyDescent="0.4">
      <c r="B3" s="433" t="s">
        <v>1133</v>
      </c>
    </row>
    <row r="4" spans="1:8" ht="15" thickBot="1" x14ac:dyDescent="0.4">
      <c r="D4" s="771" t="s">
        <v>205</v>
      </c>
    </row>
    <row r="5" spans="1:8" ht="28.5" thickBot="1" x14ac:dyDescent="0.4">
      <c r="C5" s="772"/>
      <c r="D5" s="773" t="s">
        <v>1050</v>
      </c>
    </row>
    <row r="6" spans="1:8" x14ac:dyDescent="0.35">
      <c r="B6" s="774">
        <v>1</v>
      </c>
      <c r="C6" s="775" t="s">
        <v>1051</v>
      </c>
      <c r="D6" s="776" t="s">
        <v>1045</v>
      </c>
    </row>
    <row r="7" spans="1:8" ht="28" x14ac:dyDescent="0.35">
      <c r="B7" s="777">
        <v>2</v>
      </c>
      <c r="C7" s="778" t="s">
        <v>1052</v>
      </c>
      <c r="D7" s="779" t="s">
        <v>1113</v>
      </c>
    </row>
    <row r="8" spans="1:8" x14ac:dyDescent="0.35">
      <c r="B8" s="777" t="s">
        <v>257</v>
      </c>
      <c r="C8" s="778" t="s">
        <v>1053</v>
      </c>
      <c r="D8" s="779" t="s">
        <v>955</v>
      </c>
    </row>
    <row r="9" spans="1:8" x14ac:dyDescent="0.35">
      <c r="B9" s="777">
        <v>3</v>
      </c>
      <c r="C9" s="778" t="s">
        <v>1054</v>
      </c>
      <c r="D9" s="779" t="s">
        <v>1055</v>
      </c>
    </row>
    <row r="10" spans="1:8" ht="28" x14ac:dyDescent="0.35">
      <c r="B10" s="777" t="s">
        <v>1056</v>
      </c>
      <c r="C10" s="778" t="s">
        <v>1057</v>
      </c>
      <c r="D10" s="779" t="s">
        <v>955</v>
      </c>
    </row>
    <row r="11" spans="1:8" x14ac:dyDescent="0.35">
      <c r="B11" s="777"/>
      <c r="C11" s="778" t="s">
        <v>1058</v>
      </c>
      <c r="D11" s="779" t="s">
        <v>955</v>
      </c>
    </row>
    <row r="12" spans="1:8" x14ac:dyDescent="0.35">
      <c r="B12" s="777">
        <v>4</v>
      </c>
      <c r="C12" s="778" t="s">
        <v>1059</v>
      </c>
      <c r="D12" s="779" t="s">
        <v>1060</v>
      </c>
    </row>
    <row r="13" spans="1:8" x14ac:dyDescent="0.35">
      <c r="B13" s="777">
        <v>5</v>
      </c>
      <c r="C13" s="778" t="s">
        <v>1061</v>
      </c>
      <c r="D13" s="779" t="s">
        <v>1060</v>
      </c>
    </row>
    <row r="14" spans="1:8" x14ac:dyDescent="0.35">
      <c r="B14" s="777">
        <v>6</v>
      </c>
      <c r="C14" s="778" t="s">
        <v>1062</v>
      </c>
      <c r="D14" s="779" t="s">
        <v>1063</v>
      </c>
    </row>
    <row r="15" spans="1:8" ht="42" x14ac:dyDescent="0.35">
      <c r="B15" s="777">
        <v>7</v>
      </c>
      <c r="C15" s="778" t="s">
        <v>1064</v>
      </c>
      <c r="D15" s="780" t="s">
        <v>1065</v>
      </c>
    </row>
    <row r="16" spans="1:8" ht="28" x14ac:dyDescent="0.35">
      <c r="B16" s="777">
        <v>8</v>
      </c>
      <c r="C16" s="778" t="s">
        <v>1066</v>
      </c>
      <c r="D16" s="779" t="s">
        <v>1111</v>
      </c>
    </row>
    <row r="17" spans="2:4" x14ac:dyDescent="0.35">
      <c r="B17" s="777">
        <v>9</v>
      </c>
      <c r="C17" s="778" t="s">
        <v>1067</v>
      </c>
      <c r="D17" s="779" t="s">
        <v>1111</v>
      </c>
    </row>
    <row r="18" spans="2:4" x14ac:dyDescent="0.35">
      <c r="B18" s="777" t="s">
        <v>771</v>
      </c>
      <c r="C18" s="778" t="s">
        <v>1068</v>
      </c>
      <c r="D18" s="779" t="s">
        <v>955</v>
      </c>
    </row>
    <row r="19" spans="2:4" x14ac:dyDescent="0.35">
      <c r="B19" s="777" t="s">
        <v>773</v>
      </c>
      <c r="C19" s="778" t="s">
        <v>1069</v>
      </c>
      <c r="D19" s="779" t="s">
        <v>955</v>
      </c>
    </row>
    <row r="20" spans="2:4" x14ac:dyDescent="0.35">
      <c r="B20" s="777">
        <v>10</v>
      </c>
      <c r="C20" s="778" t="s">
        <v>1070</v>
      </c>
      <c r="D20" s="779" t="s">
        <v>953</v>
      </c>
    </row>
    <row r="21" spans="2:4" x14ac:dyDescent="0.35">
      <c r="B21" s="777">
        <v>11</v>
      </c>
      <c r="C21" s="778" t="s">
        <v>1071</v>
      </c>
      <c r="D21" s="781">
        <v>36013</v>
      </c>
    </row>
    <row r="22" spans="2:4" x14ac:dyDescent="0.35">
      <c r="B22" s="777">
        <v>12</v>
      </c>
      <c r="C22" s="778" t="s">
        <v>1072</v>
      </c>
      <c r="D22" s="779" t="s">
        <v>1073</v>
      </c>
    </row>
    <row r="23" spans="2:4" x14ac:dyDescent="0.35">
      <c r="B23" s="777">
        <v>13</v>
      </c>
      <c r="C23" s="778" t="s">
        <v>1074</v>
      </c>
      <c r="D23" s="779" t="s">
        <v>1013</v>
      </c>
    </row>
    <row r="24" spans="2:4" x14ac:dyDescent="0.35">
      <c r="B24" s="777">
        <v>14</v>
      </c>
      <c r="C24" s="778" t="s">
        <v>1075</v>
      </c>
      <c r="D24" s="779" t="s">
        <v>1013</v>
      </c>
    </row>
    <row r="25" spans="2:4" x14ac:dyDescent="0.35">
      <c r="B25" s="943">
        <v>15</v>
      </c>
      <c r="C25" s="944" t="s">
        <v>1076</v>
      </c>
      <c r="D25" s="945" t="s">
        <v>1013</v>
      </c>
    </row>
    <row r="26" spans="2:4" x14ac:dyDescent="0.35">
      <c r="B26" s="943"/>
      <c r="C26" s="944" t="e">
        <v>#N/A</v>
      </c>
      <c r="D26" s="945" t="s">
        <v>955</v>
      </c>
    </row>
    <row r="27" spans="2:4" x14ac:dyDescent="0.35">
      <c r="B27" s="777">
        <v>16</v>
      </c>
      <c r="C27" s="778" t="s">
        <v>1077</v>
      </c>
      <c r="D27" s="779" t="s">
        <v>1013</v>
      </c>
    </row>
    <row r="28" spans="2:4" x14ac:dyDescent="0.35">
      <c r="B28" s="782"/>
      <c r="C28" s="778" t="s">
        <v>1078</v>
      </c>
      <c r="D28" s="783" t="s">
        <v>955</v>
      </c>
    </row>
    <row r="29" spans="2:4" x14ac:dyDescent="0.35">
      <c r="B29" s="943">
        <v>17</v>
      </c>
      <c r="C29" s="944" t="s">
        <v>1079</v>
      </c>
      <c r="D29" s="945" t="s">
        <v>1080</v>
      </c>
    </row>
    <row r="30" spans="2:4" x14ac:dyDescent="0.35">
      <c r="B30" s="943"/>
      <c r="C30" s="944" t="e">
        <v>#N/A</v>
      </c>
      <c r="D30" s="945" t="s">
        <v>955</v>
      </c>
    </row>
    <row r="31" spans="2:4" x14ac:dyDescent="0.35">
      <c r="B31" s="777">
        <v>18</v>
      </c>
      <c r="C31" s="778" t="s">
        <v>1081</v>
      </c>
      <c r="D31" s="779" t="s">
        <v>1013</v>
      </c>
    </row>
    <row r="32" spans="2:4" x14ac:dyDescent="0.35">
      <c r="B32" s="777">
        <v>19</v>
      </c>
      <c r="C32" s="778" t="s">
        <v>1082</v>
      </c>
      <c r="D32" s="779" t="s">
        <v>1083</v>
      </c>
    </row>
    <row r="33" spans="2:4" ht="28" x14ac:dyDescent="0.35">
      <c r="B33" s="777" t="s">
        <v>109</v>
      </c>
      <c r="C33" s="778" t="s">
        <v>1084</v>
      </c>
      <c r="D33" s="779" t="s">
        <v>955</v>
      </c>
    </row>
    <row r="34" spans="2:4" ht="28" x14ac:dyDescent="0.35">
      <c r="B34" s="777" t="s">
        <v>111</v>
      </c>
      <c r="C34" s="778" t="s">
        <v>1085</v>
      </c>
      <c r="D34" s="779" t="s">
        <v>955</v>
      </c>
    </row>
    <row r="35" spans="2:4" x14ac:dyDescent="0.35">
      <c r="B35" s="777">
        <v>21</v>
      </c>
      <c r="C35" s="778" t="s">
        <v>1086</v>
      </c>
      <c r="D35" s="779" t="s">
        <v>1083</v>
      </c>
    </row>
    <row r="36" spans="2:4" x14ac:dyDescent="0.35">
      <c r="B36" s="777">
        <v>22</v>
      </c>
      <c r="C36" s="778" t="s">
        <v>1087</v>
      </c>
      <c r="D36" s="779" t="s">
        <v>1088</v>
      </c>
    </row>
    <row r="37" spans="2:4" x14ac:dyDescent="0.35">
      <c r="B37" s="777">
        <v>23</v>
      </c>
      <c r="C37" s="778" t="s">
        <v>1089</v>
      </c>
      <c r="D37" s="779" t="s">
        <v>1090</v>
      </c>
    </row>
    <row r="38" spans="2:4" x14ac:dyDescent="0.35">
      <c r="B38" s="777">
        <v>24</v>
      </c>
      <c r="C38" s="778" t="s">
        <v>1091</v>
      </c>
      <c r="D38" s="779" t="s">
        <v>1013</v>
      </c>
    </row>
    <row r="39" spans="2:4" x14ac:dyDescent="0.35">
      <c r="B39" s="777">
        <v>25</v>
      </c>
      <c r="C39" s="778" t="s">
        <v>1092</v>
      </c>
      <c r="D39" s="779" t="s">
        <v>1013</v>
      </c>
    </row>
    <row r="40" spans="2:4" x14ac:dyDescent="0.35">
      <c r="B40" s="777">
        <v>26</v>
      </c>
      <c r="C40" s="778" t="s">
        <v>1093</v>
      </c>
      <c r="D40" s="779" t="s">
        <v>1013</v>
      </c>
    </row>
    <row r="41" spans="2:4" x14ac:dyDescent="0.35">
      <c r="B41" s="777">
        <v>27</v>
      </c>
      <c r="C41" s="778" t="s">
        <v>1094</v>
      </c>
      <c r="D41" s="779" t="s">
        <v>1013</v>
      </c>
    </row>
    <row r="42" spans="2:4" ht="28" x14ac:dyDescent="0.35">
      <c r="B42" s="777">
        <v>28</v>
      </c>
      <c r="C42" s="778" t="s">
        <v>1095</v>
      </c>
      <c r="D42" s="779" t="s">
        <v>1013</v>
      </c>
    </row>
    <row r="43" spans="2:4" ht="28" x14ac:dyDescent="0.35">
      <c r="B43" s="777">
        <v>29</v>
      </c>
      <c r="C43" s="778" t="s">
        <v>1096</v>
      </c>
      <c r="D43" s="779" t="s">
        <v>1013</v>
      </c>
    </row>
    <row r="44" spans="2:4" x14ac:dyDescent="0.35">
      <c r="B44" s="777">
        <v>30</v>
      </c>
      <c r="C44" s="778" t="s">
        <v>1097</v>
      </c>
      <c r="D44" s="779" t="s">
        <v>1083</v>
      </c>
    </row>
    <row r="45" spans="2:4" x14ac:dyDescent="0.35">
      <c r="B45" s="777">
        <v>31</v>
      </c>
      <c r="C45" s="778" t="s">
        <v>1098</v>
      </c>
      <c r="D45" s="779" t="s">
        <v>1013</v>
      </c>
    </row>
    <row r="46" spans="2:4" x14ac:dyDescent="0.35">
      <c r="B46" s="777">
        <v>32</v>
      </c>
      <c r="C46" s="778" t="s">
        <v>1099</v>
      </c>
      <c r="D46" s="779" t="s">
        <v>1013</v>
      </c>
    </row>
    <row r="47" spans="2:4" x14ac:dyDescent="0.35">
      <c r="B47" s="777">
        <v>33</v>
      </c>
      <c r="C47" s="778" t="s">
        <v>1100</v>
      </c>
      <c r="D47" s="780" t="s">
        <v>1013</v>
      </c>
    </row>
    <row r="48" spans="2:4" x14ac:dyDescent="0.35">
      <c r="B48" s="777">
        <v>34</v>
      </c>
      <c r="C48" s="778" t="s">
        <v>1101</v>
      </c>
      <c r="D48" s="779" t="s">
        <v>1013</v>
      </c>
    </row>
    <row r="49" spans="2:4" x14ac:dyDescent="0.35">
      <c r="B49" s="784" t="s">
        <v>1102</v>
      </c>
      <c r="C49" s="778" t="s">
        <v>1103</v>
      </c>
      <c r="D49" s="779" t="s">
        <v>955</v>
      </c>
    </row>
    <row r="50" spans="2:4" x14ac:dyDescent="0.35">
      <c r="B50" s="784" t="s">
        <v>1104</v>
      </c>
      <c r="C50" s="778" t="s">
        <v>1105</v>
      </c>
      <c r="D50" s="779" t="s">
        <v>955</v>
      </c>
    </row>
    <row r="51" spans="2:4" ht="84" x14ac:dyDescent="0.35">
      <c r="B51" s="777">
        <v>35</v>
      </c>
      <c r="C51" s="778" t="s">
        <v>1106</v>
      </c>
      <c r="D51" s="785" t="s">
        <v>1112</v>
      </c>
    </row>
    <row r="52" spans="2:4" x14ac:dyDescent="0.35">
      <c r="B52" s="777">
        <v>36</v>
      </c>
      <c r="C52" s="778" t="s">
        <v>1107</v>
      </c>
      <c r="D52" s="779" t="s">
        <v>1083</v>
      </c>
    </row>
    <row r="53" spans="2:4" x14ac:dyDescent="0.35">
      <c r="B53" s="777">
        <v>37</v>
      </c>
      <c r="C53" s="778" t="s">
        <v>1108</v>
      </c>
      <c r="D53" s="779" t="s">
        <v>1013</v>
      </c>
    </row>
    <row r="54" spans="2:4" ht="15" thickBot="1" x14ac:dyDescent="0.4">
      <c r="B54" s="786" t="s">
        <v>1109</v>
      </c>
      <c r="C54" s="778" t="s">
        <v>1110</v>
      </c>
      <c r="D54" s="787" t="s">
        <v>955</v>
      </c>
    </row>
  </sheetData>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44</vt:i4>
      </vt:variant>
      <vt:variant>
        <vt:lpstr>Named Ranges</vt:lpstr>
      </vt:variant>
      <vt:variant>
        <vt:i4>44</vt:i4>
      </vt:variant>
    </vt:vector>
  </HeadingPairs>
  <TitlesOfParts>
    <vt:vector size="88"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CCR1</vt:lpstr>
      <vt:lpstr>EU CCR2</vt:lpstr>
      <vt:lpstr>EU CCR3</vt:lpstr>
      <vt:lpstr>EU CCR5</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CR1-A'!Print_Area</vt:lpstr>
      <vt:lpstr>'EU CR2a'!Print_Area</vt:lpstr>
      <vt:lpstr>'EU CR3'!Print_Area</vt:lpstr>
      <vt:lpstr>'EU CR4'!Print_Area</vt:lpstr>
      <vt:lpstr>'EU CR5'!Print_Area</vt:lpstr>
      <vt:lpstr>'EU KM1'!Print_Area</vt:lpstr>
      <vt:lpstr>'EU LI1'!Print_Area</vt:lpstr>
      <vt:lpstr>'EU LIQ1'!Print_Area</vt:lpstr>
      <vt:lpstr>'EU LIQ2'!Print_Area</vt:lpstr>
      <vt:lpstr>'EU LR1'!Print_Area</vt:lpstr>
      <vt:lpstr>'EU LR2'!Print_Area</vt:lpstr>
      <vt:lpstr>'EU LR3'!Print_Area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Terjéki Péter (UniCredit Bank – H)</cp:lastModifiedBy>
  <dcterms:created xsi:type="dcterms:W3CDTF">2023-03-24T13:46:18Z</dcterms:created>
  <dcterms:modified xsi:type="dcterms:W3CDTF">2025-04-24T22:21:15Z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